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J:\Children Services\Contracts and Agreements\Applications for Purchase of Service Agreements\Agreements &amp; License Capacity\"/>
    </mc:Choice>
  </mc:AlternateContent>
  <workbookProtection workbookPassword="CD0A" lockStructure="1"/>
  <bookViews>
    <workbookView xWindow="120" yWindow="60" windowWidth="11292" windowHeight="5328" tabRatio="696"/>
  </bookViews>
  <sheets>
    <sheet name="Required Documentation" sheetId="9" r:id="rId1"/>
    <sheet name="General Info" sheetId="1" r:id="rId2"/>
    <sheet name="Sites" sheetId="2" r:id="rId3"/>
    <sheet name="Service days" sheetId="3" r:id="rId4"/>
    <sheet name="Pro-forma Statement" sheetId="4" r:id="rId5"/>
    <sheet name="Infant Enrollment" sheetId="6" r:id="rId6"/>
    <sheet name="Toddler Enrollment" sheetId="12" r:id="rId7"/>
    <sheet name="Preschool Enrollment" sheetId="11" r:id="rId8"/>
    <sheet name="Kindergarden Enrollment" sheetId="15" r:id="rId9"/>
    <sheet name="PrimaryJunior SA Enrolment" sheetId="23" r:id="rId10"/>
    <sheet name="Junior SA Enrolment" sheetId="24" r:id="rId11"/>
    <sheet name="Additional Comments" sheetId="21" r:id="rId12"/>
    <sheet name="Certificate" sheetId="5" r:id="rId13"/>
    <sheet name="Sheet2" sheetId="22" r:id="rId14"/>
    <sheet name="Sheet1" sheetId="19" r:id="rId15"/>
  </sheets>
  <externalReferences>
    <externalReference r:id="rId16"/>
  </externalReferences>
  <definedNames>
    <definedName name="Check11" localSheetId="0">'Required Documentation'!$B$22</definedName>
    <definedName name="Check12" localSheetId="0">'Required Documentation'!$B$23</definedName>
    <definedName name="Check13" localSheetId="0">'Required Documentation'!#REF!</definedName>
    <definedName name="Check14" localSheetId="0">'Required Documentation'!#REF!</definedName>
    <definedName name="Check16" localSheetId="0">'Required Documentation'!#REF!</definedName>
    <definedName name="Check17" localSheetId="0">'Required Documentation'!#REF!</definedName>
    <definedName name="Check18" localSheetId="0">'Required Documentation'!#REF!</definedName>
    <definedName name="Check19" localSheetId="0">'Required Documentation'!#REF!</definedName>
    <definedName name="Check20" localSheetId="0">'Required Documentation'!#REF!</definedName>
    <definedName name="Check23" localSheetId="0">'Required Documentation'!#REF!</definedName>
    <definedName name="Check26" localSheetId="0">'Required Documentation'!#REF!</definedName>
    <definedName name="Check27" localSheetId="0">'Required Documentation'!$B$24</definedName>
    <definedName name="_xlnm.Print_Area" localSheetId="1">'General Info'!$A$1:$R$41</definedName>
    <definedName name="_xlnm.Print_Area" localSheetId="0">'Required Documentation'!$A$1:$P$34</definedName>
    <definedName name="_xlnm.Print_Titles" localSheetId="10">'Junior SA Enrolment'!$1:$2</definedName>
    <definedName name="_xlnm.Print_Titles" localSheetId="9">'PrimaryJunior SA Enrolment'!$1:$2</definedName>
  </definedNames>
  <calcPr calcId="162913"/>
</workbook>
</file>

<file path=xl/calcChain.xml><?xml version="1.0" encoding="utf-8"?>
<calcChain xmlns="http://schemas.openxmlformats.org/spreadsheetml/2006/main">
  <c r="M24" i="12" l="1"/>
  <c r="N79" i="24"/>
  <c r="M79" i="24"/>
  <c r="F79" i="24"/>
  <c r="E79" i="24"/>
  <c r="N78" i="24"/>
  <c r="M78" i="24"/>
  <c r="F78" i="24"/>
  <c r="E78" i="24"/>
  <c r="N75" i="24"/>
  <c r="M75" i="24"/>
  <c r="F75" i="24"/>
  <c r="E75" i="24"/>
  <c r="N74" i="24"/>
  <c r="M74" i="24"/>
  <c r="F74" i="24"/>
  <c r="E74" i="24"/>
  <c r="N73" i="24"/>
  <c r="M73" i="24"/>
  <c r="F73" i="24"/>
  <c r="E73" i="24"/>
  <c r="N70" i="24"/>
  <c r="M70" i="24"/>
  <c r="F70" i="24"/>
  <c r="E70" i="24"/>
  <c r="N69" i="24"/>
  <c r="M69" i="24"/>
  <c r="F69" i="24"/>
  <c r="E69" i="24"/>
  <c r="N68" i="24"/>
  <c r="M68" i="24"/>
  <c r="F68" i="24"/>
  <c r="E68" i="24"/>
  <c r="N62" i="24"/>
  <c r="M62" i="24"/>
  <c r="F62" i="24"/>
  <c r="E62" i="24"/>
  <c r="N61" i="24"/>
  <c r="M61" i="24"/>
  <c r="F61" i="24"/>
  <c r="E61" i="24"/>
  <c r="N58" i="24"/>
  <c r="M58" i="24"/>
  <c r="F58" i="24"/>
  <c r="E58" i="24"/>
  <c r="N57" i="24"/>
  <c r="M57" i="24"/>
  <c r="F57" i="24"/>
  <c r="E57" i="24"/>
  <c r="N56" i="24"/>
  <c r="M56" i="24"/>
  <c r="F56" i="24"/>
  <c r="E56" i="24"/>
  <c r="N53" i="24"/>
  <c r="M53" i="24"/>
  <c r="F53" i="24"/>
  <c r="E53" i="24"/>
  <c r="N52" i="24"/>
  <c r="M52" i="24"/>
  <c r="F52" i="24"/>
  <c r="E52" i="24"/>
  <c r="N51" i="24"/>
  <c r="M51" i="24"/>
  <c r="F51" i="24"/>
  <c r="E51" i="24"/>
  <c r="N45" i="24"/>
  <c r="M45" i="24"/>
  <c r="N44" i="24"/>
  <c r="M44" i="24"/>
  <c r="N41" i="24"/>
  <c r="M41" i="24"/>
  <c r="N40" i="24"/>
  <c r="M40" i="24"/>
  <c r="N39" i="24"/>
  <c r="M39" i="24"/>
  <c r="N36" i="24"/>
  <c r="M36" i="24"/>
  <c r="N35" i="24"/>
  <c r="M35" i="24"/>
  <c r="N34" i="24"/>
  <c r="M34" i="24"/>
  <c r="N29" i="24"/>
  <c r="M29" i="24"/>
  <c r="N28" i="24"/>
  <c r="M28" i="24"/>
  <c r="N25" i="24"/>
  <c r="M25" i="24"/>
  <c r="N24" i="24"/>
  <c r="M24" i="24"/>
  <c r="N23" i="24"/>
  <c r="M23" i="24"/>
  <c r="N20" i="24"/>
  <c r="M20" i="24"/>
  <c r="N19" i="24"/>
  <c r="M19" i="24"/>
  <c r="N18" i="24"/>
  <c r="M18" i="24"/>
  <c r="C8" i="24"/>
  <c r="N79" i="23"/>
  <c r="M79" i="23"/>
  <c r="F79" i="23"/>
  <c r="E79" i="23"/>
  <c r="N78" i="23"/>
  <c r="M78" i="23"/>
  <c r="F78" i="23"/>
  <c r="E78" i="23"/>
  <c r="N75" i="23"/>
  <c r="M75" i="23"/>
  <c r="F75" i="23"/>
  <c r="E75" i="23"/>
  <c r="N74" i="23"/>
  <c r="M74" i="23"/>
  <c r="F74" i="23"/>
  <c r="E74" i="23"/>
  <c r="N73" i="23"/>
  <c r="M73" i="23"/>
  <c r="F73" i="23"/>
  <c r="E73" i="23"/>
  <c r="N70" i="23"/>
  <c r="M70" i="23"/>
  <c r="F70" i="23"/>
  <c r="E70" i="23"/>
  <c r="N69" i="23"/>
  <c r="M69" i="23"/>
  <c r="F69" i="23"/>
  <c r="E69" i="23"/>
  <c r="N68" i="23"/>
  <c r="M68" i="23"/>
  <c r="F68" i="23"/>
  <c r="E68" i="23"/>
  <c r="N62" i="23"/>
  <c r="M62" i="23"/>
  <c r="F62" i="23"/>
  <c r="E62" i="23"/>
  <c r="N61" i="23"/>
  <c r="M61" i="23"/>
  <c r="F61" i="23"/>
  <c r="E61" i="23"/>
  <c r="N58" i="23"/>
  <c r="M58" i="23"/>
  <c r="F58" i="23"/>
  <c r="E58" i="23"/>
  <c r="N57" i="23"/>
  <c r="M57" i="23"/>
  <c r="F57" i="23"/>
  <c r="E57" i="23"/>
  <c r="N56" i="23"/>
  <c r="M56" i="23"/>
  <c r="F56" i="23"/>
  <c r="E56" i="23"/>
  <c r="N53" i="23"/>
  <c r="M53" i="23"/>
  <c r="F53" i="23"/>
  <c r="E53" i="23"/>
  <c r="N52" i="23"/>
  <c r="M52" i="23"/>
  <c r="F52" i="23"/>
  <c r="E52" i="23"/>
  <c r="N51" i="23"/>
  <c r="M51" i="23"/>
  <c r="F51" i="23"/>
  <c r="E51" i="23"/>
  <c r="N45" i="23"/>
  <c r="M45" i="23"/>
  <c r="N44" i="23"/>
  <c r="M44" i="23"/>
  <c r="N41" i="23"/>
  <c r="M41" i="23"/>
  <c r="N40" i="23"/>
  <c r="M40" i="23"/>
  <c r="N39" i="23"/>
  <c r="M39" i="23"/>
  <c r="N36" i="23"/>
  <c r="M36" i="23"/>
  <c r="N35" i="23"/>
  <c r="M35" i="23"/>
  <c r="N34" i="23"/>
  <c r="M34" i="23"/>
  <c r="N29" i="23"/>
  <c r="M29" i="23"/>
  <c r="N28" i="23"/>
  <c r="M28" i="23"/>
  <c r="N25" i="23"/>
  <c r="M25" i="23"/>
  <c r="N24" i="23"/>
  <c r="M24" i="23"/>
  <c r="N23" i="23"/>
  <c r="M23" i="23"/>
  <c r="N20" i="23"/>
  <c r="M20" i="23"/>
  <c r="N19" i="23"/>
  <c r="M19" i="23"/>
  <c r="N18" i="23"/>
  <c r="M18" i="23"/>
  <c r="C8" i="23"/>
  <c r="AQ23" i="3" l="1"/>
  <c r="AR106" i="3"/>
  <c r="AQ77" i="3"/>
  <c r="AR110" i="3"/>
  <c r="AR108" i="3"/>
  <c r="AQ81" i="3"/>
  <c r="AQ79" i="3"/>
  <c r="AQ53" i="3"/>
  <c r="AQ51" i="3"/>
  <c r="AQ49" i="3"/>
  <c r="AQ25" i="3"/>
  <c r="AQ21" i="3"/>
  <c r="N81" i="6" l="1"/>
  <c r="M81" i="6"/>
  <c r="N80" i="6"/>
  <c r="M80" i="6"/>
  <c r="M78" i="6"/>
  <c r="N77" i="6"/>
  <c r="M77" i="6"/>
  <c r="N76" i="6"/>
  <c r="M76" i="6"/>
  <c r="N75" i="6"/>
  <c r="M75" i="6"/>
  <c r="M73" i="6"/>
  <c r="N72" i="6"/>
  <c r="M72" i="6"/>
  <c r="N71" i="6"/>
  <c r="M71" i="6"/>
  <c r="N70" i="6"/>
  <c r="M70" i="6"/>
  <c r="F81" i="6"/>
  <c r="E81" i="6"/>
  <c r="F80" i="6"/>
  <c r="E80" i="6"/>
  <c r="E78" i="6"/>
  <c r="F77" i="6"/>
  <c r="E77" i="6"/>
  <c r="F76" i="6"/>
  <c r="E76" i="6"/>
  <c r="F75" i="6"/>
  <c r="E75" i="6"/>
  <c r="E73" i="6"/>
  <c r="F72" i="6"/>
  <c r="E72" i="6"/>
  <c r="F71" i="6"/>
  <c r="E71" i="6"/>
  <c r="F70" i="6"/>
  <c r="E70" i="6"/>
  <c r="N61" i="15"/>
  <c r="M61" i="15"/>
  <c r="F61" i="15"/>
  <c r="E61" i="15"/>
  <c r="N60" i="15"/>
  <c r="M60" i="15"/>
  <c r="F60" i="15"/>
  <c r="E60" i="15"/>
  <c r="M58" i="15"/>
  <c r="E58" i="15"/>
  <c r="N57" i="15"/>
  <c r="M57" i="15"/>
  <c r="F57" i="15"/>
  <c r="E57" i="15"/>
  <c r="N56" i="15"/>
  <c r="M56" i="15"/>
  <c r="F56" i="15"/>
  <c r="E56" i="15"/>
  <c r="N55" i="15"/>
  <c r="M55" i="15"/>
  <c r="F55" i="15"/>
  <c r="E55" i="15"/>
  <c r="M53" i="15"/>
  <c r="E53" i="15"/>
  <c r="N52" i="15"/>
  <c r="M52" i="15"/>
  <c r="F52" i="15"/>
  <c r="E52" i="15"/>
  <c r="N51" i="15"/>
  <c r="M51" i="15"/>
  <c r="F51" i="15"/>
  <c r="E51" i="15"/>
  <c r="N50" i="15"/>
  <c r="M50" i="15"/>
  <c r="F50" i="15"/>
  <c r="E50" i="15"/>
  <c r="N62" i="11"/>
  <c r="M62" i="11"/>
  <c r="F62" i="11"/>
  <c r="E62" i="11"/>
  <c r="N61" i="11"/>
  <c r="M61" i="11"/>
  <c r="F61" i="11"/>
  <c r="E61" i="11"/>
  <c r="M59" i="11"/>
  <c r="E59" i="11"/>
  <c r="N58" i="11"/>
  <c r="M58" i="11"/>
  <c r="F58" i="11"/>
  <c r="E58" i="11"/>
  <c r="N57" i="11"/>
  <c r="M57" i="11"/>
  <c r="F57" i="11"/>
  <c r="E57" i="11"/>
  <c r="N56" i="11"/>
  <c r="M56" i="11"/>
  <c r="F56" i="11"/>
  <c r="E56" i="11"/>
  <c r="M54" i="11"/>
  <c r="E54" i="11"/>
  <c r="N53" i="11"/>
  <c r="M53" i="11"/>
  <c r="F53" i="11"/>
  <c r="E53" i="11"/>
  <c r="N52" i="11"/>
  <c r="M52" i="11"/>
  <c r="F52" i="11"/>
  <c r="E52" i="11"/>
  <c r="N51" i="11"/>
  <c r="M51" i="11"/>
  <c r="F51" i="11"/>
  <c r="E51" i="11"/>
  <c r="N64" i="12"/>
  <c r="M64" i="12"/>
  <c r="F64" i="12"/>
  <c r="E64" i="12"/>
  <c r="N63" i="12"/>
  <c r="M63" i="12"/>
  <c r="F63" i="12"/>
  <c r="E63" i="12"/>
  <c r="M61" i="12"/>
  <c r="E61" i="12"/>
  <c r="N60" i="12"/>
  <c r="M60" i="12"/>
  <c r="F60" i="12"/>
  <c r="E60" i="12"/>
  <c r="N59" i="12"/>
  <c r="M59" i="12"/>
  <c r="F59" i="12"/>
  <c r="E59" i="12"/>
  <c r="N58" i="12"/>
  <c r="M58" i="12"/>
  <c r="F58" i="12"/>
  <c r="E58" i="12"/>
  <c r="M56" i="12"/>
  <c r="E56" i="12"/>
  <c r="N55" i="12"/>
  <c r="M55" i="12"/>
  <c r="F55" i="12"/>
  <c r="E55" i="12"/>
  <c r="N54" i="12"/>
  <c r="M54" i="12"/>
  <c r="F54" i="12"/>
  <c r="E54" i="12"/>
  <c r="N53" i="12"/>
  <c r="M53" i="12"/>
  <c r="F53" i="12"/>
  <c r="E53" i="12"/>
  <c r="N64" i="6" l="1"/>
  <c r="M64" i="6"/>
  <c r="N63" i="6"/>
  <c r="M63" i="6"/>
  <c r="M61" i="6"/>
  <c r="N60" i="6"/>
  <c r="M60" i="6"/>
  <c r="N59" i="6"/>
  <c r="M59" i="6"/>
  <c r="N58" i="6"/>
  <c r="M58" i="6"/>
  <c r="M56" i="6"/>
  <c r="N55" i="6"/>
  <c r="M55" i="6"/>
  <c r="N54" i="6"/>
  <c r="M54" i="6"/>
  <c r="N53" i="6"/>
  <c r="M53" i="6"/>
  <c r="F64" i="6"/>
  <c r="F63" i="6"/>
  <c r="E54" i="6"/>
  <c r="E55" i="6"/>
  <c r="E56" i="6"/>
  <c r="E58" i="6"/>
  <c r="E59" i="6"/>
  <c r="E60" i="6"/>
  <c r="E61" i="6"/>
  <c r="E63" i="6"/>
  <c r="E64" i="6"/>
  <c r="F54" i="6"/>
  <c r="F55" i="6"/>
  <c r="F58" i="6"/>
  <c r="F59" i="6"/>
  <c r="F60" i="6"/>
  <c r="F53" i="6"/>
  <c r="N19" i="6"/>
  <c r="N46" i="6"/>
  <c r="E53" i="6"/>
  <c r="N47" i="6"/>
  <c r="M46" i="6"/>
  <c r="AQ27" i="3" l="1"/>
  <c r="AQ83" i="3"/>
  <c r="H79" i="15"/>
  <c r="H78" i="15"/>
  <c r="H74" i="15"/>
  <c r="H73" i="15"/>
  <c r="H69" i="15"/>
  <c r="H68" i="15"/>
  <c r="N87" i="15"/>
  <c r="N86" i="15"/>
  <c r="N45" i="15"/>
  <c r="N44" i="15"/>
  <c r="N40" i="15"/>
  <c r="N39" i="15"/>
  <c r="N35" i="15"/>
  <c r="N34" i="15"/>
  <c r="N29" i="15"/>
  <c r="N28" i="15"/>
  <c r="N24" i="15"/>
  <c r="N23" i="15"/>
  <c r="N19" i="15"/>
  <c r="N18" i="15"/>
  <c r="M18" i="15"/>
  <c r="N46" i="11"/>
  <c r="N45" i="11"/>
  <c r="N41" i="11"/>
  <c r="N40" i="11"/>
  <c r="N36" i="11"/>
  <c r="N35" i="11"/>
  <c r="M46" i="11"/>
  <c r="M35" i="11"/>
  <c r="N30" i="11"/>
  <c r="N29" i="11"/>
  <c r="M29" i="11"/>
  <c r="N25" i="11"/>
  <c r="N24" i="11"/>
  <c r="N20" i="11"/>
  <c r="N19" i="11"/>
  <c r="N47" i="12"/>
  <c r="N46" i="12"/>
  <c r="N42" i="12"/>
  <c r="N41" i="12"/>
  <c r="N37" i="12"/>
  <c r="N36" i="12"/>
  <c r="M37" i="12"/>
  <c r="M36" i="12"/>
  <c r="N30" i="12"/>
  <c r="N29" i="12"/>
  <c r="N25" i="12"/>
  <c r="N24" i="12"/>
  <c r="N20" i="12"/>
  <c r="N19" i="12"/>
  <c r="N43" i="6"/>
  <c r="N41" i="6"/>
  <c r="N37" i="6"/>
  <c r="N36" i="6"/>
  <c r="M34" i="15"/>
  <c r="M35" i="15"/>
  <c r="M36" i="15"/>
  <c r="N36" i="15"/>
  <c r="N37" i="15"/>
  <c r="M39" i="15"/>
  <c r="M40" i="15"/>
  <c r="M41" i="15"/>
  <c r="N41" i="15"/>
  <c r="N42" i="15"/>
  <c r="M44" i="15"/>
  <c r="M45" i="15"/>
  <c r="Q79" i="15"/>
  <c r="Q78" i="15"/>
  <c r="Q75" i="15"/>
  <c r="Q74" i="15"/>
  <c r="Q73" i="15"/>
  <c r="Q70" i="15"/>
  <c r="Q69" i="15"/>
  <c r="Q68" i="15"/>
  <c r="M45" i="11"/>
  <c r="N42" i="11"/>
  <c r="M42" i="11"/>
  <c r="M41" i="11"/>
  <c r="M40" i="11"/>
  <c r="N37" i="11"/>
  <c r="M37" i="11"/>
  <c r="M36" i="11"/>
  <c r="M47" i="12"/>
  <c r="M46" i="12"/>
  <c r="N43" i="12"/>
  <c r="M43" i="12"/>
  <c r="M42" i="12"/>
  <c r="M41" i="12"/>
  <c r="N38" i="12"/>
  <c r="M38" i="12"/>
  <c r="M47" i="6"/>
  <c r="M43" i="6"/>
  <c r="N42" i="6"/>
  <c r="M42" i="6"/>
  <c r="M41" i="6"/>
  <c r="N38" i="6"/>
  <c r="M38" i="6"/>
  <c r="M37" i="6"/>
  <c r="M36" i="6"/>
  <c r="N130" i="15"/>
  <c r="N131" i="15"/>
  <c r="N126" i="15"/>
  <c r="N125" i="15"/>
  <c r="N121" i="15"/>
  <c r="N120" i="15"/>
  <c r="M120" i="15"/>
  <c r="M131" i="15"/>
  <c r="M130" i="15"/>
  <c r="N128" i="15"/>
  <c r="N127" i="15"/>
  <c r="M127" i="15"/>
  <c r="M126" i="15"/>
  <c r="M125" i="15"/>
  <c r="N123" i="15"/>
  <c r="N122" i="15"/>
  <c r="M122" i="15"/>
  <c r="M121" i="15"/>
  <c r="N114" i="15"/>
  <c r="N113" i="15"/>
  <c r="N109" i="15"/>
  <c r="N108" i="15"/>
  <c r="N104" i="15"/>
  <c r="N103" i="15"/>
  <c r="M103" i="15"/>
  <c r="M114" i="15"/>
  <c r="M113" i="15"/>
  <c r="N111" i="15"/>
  <c r="N110" i="15"/>
  <c r="M110" i="15"/>
  <c r="M109" i="15"/>
  <c r="M108" i="15"/>
  <c r="N106" i="15"/>
  <c r="N105" i="15"/>
  <c r="M105" i="15"/>
  <c r="M104" i="15"/>
  <c r="N97" i="15"/>
  <c r="N96" i="15"/>
  <c r="N92" i="15"/>
  <c r="N91" i="15"/>
  <c r="M97" i="15"/>
  <c r="M96" i="15"/>
  <c r="N94" i="15"/>
  <c r="N93" i="15"/>
  <c r="M93" i="15"/>
  <c r="M92" i="15"/>
  <c r="M91" i="15"/>
  <c r="N89" i="15"/>
  <c r="N88" i="15"/>
  <c r="M88" i="15"/>
  <c r="M87" i="15"/>
  <c r="M86" i="15"/>
  <c r="N21" i="11"/>
  <c r="N26" i="11"/>
  <c r="N21" i="12"/>
  <c r="N26" i="12"/>
  <c r="M25" i="12"/>
  <c r="N29" i="6"/>
  <c r="N30" i="6"/>
  <c r="N25" i="6"/>
  <c r="N24" i="6"/>
  <c r="N20" i="6"/>
  <c r="N21" i="6"/>
  <c r="N26" i="6"/>
  <c r="M24" i="6"/>
  <c r="M20" i="6"/>
  <c r="M21" i="6"/>
  <c r="M25" i="6"/>
  <c r="M26" i="6"/>
  <c r="M29" i="6"/>
  <c r="M30" i="6"/>
  <c r="N20" i="15"/>
  <c r="N21" i="15"/>
  <c r="N25" i="15"/>
  <c r="N26" i="15"/>
  <c r="H70" i="15"/>
  <c r="H75" i="15"/>
  <c r="M29" i="15"/>
  <c r="M28" i="15"/>
  <c r="M25" i="15"/>
  <c r="M24" i="15"/>
  <c r="M23" i="15"/>
  <c r="M20" i="15"/>
  <c r="M19" i="15"/>
  <c r="M30" i="11"/>
  <c r="M26" i="11"/>
  <c r="M25" i="11"/>
  <c r="M24" i="11"/>
  <c r="M21" i="11"/>
  <c r="M20" i="11"/>
  <c r="M19" i="11"/>
  <c r="M30" i="12"/>
  <c r="M29" i="12"/>
  <c r="M26" i="12"/>
  <c r="M21" i="12"/>
  <c r="M20" i="12"/>
  <c r="M19" i="12"/>
  <c r="D78" i="4"/>
  <c r="B78" i="4"/>
  <c r="C8" i="6"/>
  <c r="F32" i="6"/>
  <c r="C6" i="15"/>
  <c r="C8" i="11"/>
  <c r="B20" i="4"/>
  <c r="F20" i="4"/>
  <c r="F48" i="4"/>
  <c r="I36" i="4" s="1"/>
  <c r="C8" i="12"/>
  <c r="F32" i="12"/>
  <c r="B79" i="4" l="1"/>
  <c r="D79" i="4"/>
  <c r="AR112" i="3"/>
  <c r="AQ55" i="3"/>
  <c r="A1" i="6"/>
</calcChain>
</file>

<file path=xl/sharedStrings.xml><?xml version="1.0" encoding="utf-8"?>
<sst xmlns="http://schemas.openxmlformats.org/spreadsheetml/2006/main" count="2134" uniqueCount="277">
  <si>
    <t>Corporate Name of Agency</t>
  </si>
  <si>
    <t>Date on which this agency became operational</t>
  </si>
  <si>
    <t>For-Profit</t>
  </si>
  <si>
    <t xml:space="preserve">Non-Profit </t>
  </si>
  <si>
    <t>Contact Person (Name &amp; Position Title)</t>
  </si>
  <si>
    <t>Phone #</t>
  </si>
  <si>
    <t>E-Mail Address</t>
  </si>
  <si>
    <t>Agency Year End Date</t>
  </si>
  <si>
    <t>Fax #</t>
  </si>
  <si>
    <t xml:space="preserve"> </t>
  </si>
  <si>
    <t>Agency Mailing Address</t>
  </si>
  <si>
    <t>Program Name</t>
  </si>
  <si>
    <t>Site Address</t>
  </si>
  <si>
    <t>Site Phone #</t>
  </si>
  <si>
    <t>Licensed Capacity</t>
  </si>
  <si>
    <t xml:space="preserve">Ages Served </t>
  </si>
  <si>
    <t xml:space="preserve">Days and Hours of Operation </t>
  </si>
  <si>
    <t>Name of Site Supervisor</t>
  </si>
  <si>
    <t>Please Provide information for Each of your licensed sites:</t>
  </si>
  <si>
    <t>SITE 1</t>
  </si>
  <si>
    <t>SITE 2</t>
  </si>
  <si>
    <t>SITE 3</t>
  </si>
  <si>
    <t>SITE 4</t>
  </si>
  <si>
    <t>SITE 5</t>
  </si>
  <si>
    <t>SITE 6</t>
  </si>
  <si>
    <t>SITE 7</t>
  </si>
  <si>
    <t>SITE 8</t>
  </si>
  <si>
    <t>SITE 9</t>
  </si>
  <si>
    <t>SITE 10</t>
  </si>
  <si>
    <t>SITE 11</t>
  </si>
  <si>
    <t>SITE 12</t>
  </si>
  <si>
    <t>SITE 13</t>
  </si>
  <si>
    <t>SITE 14</t>
  </si>
  <si>
    <t>SITE 15</t>
  </si>
  <si>
    <t>SITE 16</t>
  </si>
  <si>
    <t>SITE 17</t>
  </si>
  <si>
    <t>SITE 18</t>
  </si>
  <si>
    <t>Please indicate the total current number of licensed child care program sites your agency operates</t>
  </si>
  <si>
    <t>JANUARY</t>
  </si>
  <si>
    <t>FEBRUARY</t>
  </si>
  <si>
    <t>M</t>
  </si>
  <si>
    <t>T</t>
  </si>
  <si>
    <t>W</t>
  </si>
  <si>
    <t>F</t>
  </si>
  <si>
    <t>S</t>
  </si>
  <si>
    <t>MARCH</t>
  </si>
  <si>
    <t>APRIL</t>
  </si>
  <si>
    <t>MAY</t>
  </si>
  <si>
    <t>JUNE</t>
  </si>
  <si>
    <t>JULY</t>
  </si>
  <si>
    <t>AUGUST</t>
  </si>
  <si>
    <t>SEPTEMBER</t>
  </si>
  <si>
    <t>OCTOBER</t>
  </si>
  <si>
    <t>NOVEMBER</t>
  </si>
  <si>
    <t>DECEMBER</t>
  </si>
  <si>
    <t>Go back to the top of the page</t>
  </si>
  <si>
    <t>YES</t>
  </si>
  <si>
    <t>NO</t>
  </si>
  <si>
    <t xml:space="preserve">This statement of 'Revenue" and "Operating Expenses" is to reflect figures as follows: </t>
  </si>
  <si>
    <t xml:space="preserve">YEAR </t>
  </si>
  <si>
    <t>(Projected figures for next year of business)</t>
  </si>
  <si>
    <t>OTHER (please specify)</t>
  </si>
  <si>
    <t>*</t>
  </si>
  <si>
    <t>TOTAL REVENUE</t>
  </si>
  <si>
    <t>REVENUE</t>
  </si>
  <si>
    <t>Are your current Per Diem Rates for subsidized and full -fee paying customer the same?</t>
  </si>
  <si>
    <t>(dd/mm/yy)</t>
  </si>
  <si>
    <t>If you are requesting Per Diem Rate increases, what is the effective date for these increases?</t>
  </si>
  <si>
    <t>OPERATING EXPENSES</t>
  </si>
  <si>
    <t>Automotive (Travel)</t>
  </si>
  <si>
    <t>Advertising &amp; Promotion</t>
  </si>
  <si>
    <t>Repairs &amp; Maintenance</t>
  </si>
  <si>
    <t>Program Supplies</t>
  </si>
  <si>
    <t>Office Supplies</t>
  </si>
  <si>
    <t>Equipment Rentals</t>
  </si>
  <si>
    <t>New &amp; Replacement Equipment
 (no more than $1000 in total value )</t>
  </si>
  <si>
    <t>Insurance</t>
  </si>
  <si>
    <t>Depreciation &amp; Amortization</t>
  </si>
  <si>
    <t>Wages/Salaries : Front Line Staff</t>
  </si>
  <si>
    <t>Management Salary &amp; Benefits</t>
  </si>
  <si>
    <t>Staff Development</t>
  </si>
  <si>
    <t>Field trips</t>
  </si>
  <si>
    <t>TOTAL OPERATING EXPENSES</t>
  </si>
  <si>
    <t>Net Income or Net Loss</t>
  </si>
  <si>
    <t>CERTIFICATE</t>
  </si>
  <si>
    <t>( Name of the Agency)</t>
  </si>
  <si>
    <t>Signature of Board President or Owner /Operator</t>
  </si>
  <si>
    <t xml:space="preserve">Please affix Corporate Seal (where applicable) </t>
  </si>
  <si>
    <t>Date:</t>
  </si>
  <si>
    <t>*registration Fee</t>
  </si>
  <si>
    <t>Kitchen/Janitorial Supplies</t>
  </si>
  <si>
    <t>Professional Fees</t>
  </si>
  <si>
    <t>Telephone</t>
  </si>
  <si>
    <t>DATE:</t>
  </si>
  <si>
    <t>NAME OF THE AGENCY:</t>
  </si>
  <si>
    <t>NAME AND POSITION OF PERSON COMPETING REPORT:</t>
  </si>
  <si>
    <t>(DD/MM/YY)</t>
  </si>
  <si>
    <t>Subsidized</t>
  </si>
  <si>
    <t>OTHER INFORMATION</t>
  </si>
  <si>
    <t>REQUIRED DOCUMENTATION</t>
  </si>
  <si>
    <t>YEAR:</t>
  </si>
  <si>
    <t>1 Full Day/Week</t>
  </si>
  <si>
    <t>2 Full Days/week</t>
  </si>
  <si>
    <t>3 Full Days/Week</t>
  </si>
  <si>
    <t>4 Full Days/Week</t>
  </si>
  <si>
    <t>5 Full Days/Week</t>
  </si>
  <si>
    <t>1 Half Day/Week</t>
  </si>
  <si>
    <t>2 Half Day/Week</t>
  </si>
  <si>
    <t>3 Half Day/Week</t>
  </si>
  <si>
    <t>4 Half Day/Week</t>
  </si>
  <si>
    <t>5 Half Day/Week</t>
  </si>
  <si>
    <t>Food</t>
  </si>
  <si>
    <t>A Breakdown Of The Purposes For The Above "Total Accumulated Net Assets At The End Of The Previous Fiscal Year"</t>
  </si>
  <si>
    <t>$</t>
  </si>
  <si>
    <t>The Operator's "Cash Situation At The End of Their Previous Fiscal Year":</t>
  </si>
  <si>
    <t>Funding For Capital Equipment Replacements</t>
  </si>
  <si>
    <t>Funding For Playground Upgrades/Replacements</t>
  </si>
  <si>
    <t xml:space="preserve">Funding For Administration Office Capital Equipment Replacements                           </t>
  </si>
  <si>
    <t xml:space="preserve">Emergency Reserve For Short-Term Payroll Obligations </t>
  </si>
  <si>
    <t xml:space="preserve">Funding For The Development Of Future Centres </t>
  </si>
  <si>
    <t xml:space="preserve">Emergency Reserve Funding For Future Funding Reductions      </t>
  </si>
  <si>
    <t xml:space="preserve">Funding For Terminations Under The Employment Standards Act Requirements     </t>
  </si>
  <si>
    <t>The Operator's "Total Accumulated Net Assets At The End Of The Previous Fiscal Year":</t>
  </si>
  <si>
    <t>PREVIOUS CALENDAR YEAR</t>
  </si>
  <si>
    <t>NEXT CALENDAR YEAR</t>
  </si>
  <si>
    <t>Full-Fee Paying</t>
  </si>
  <si>
    <t>CURRET CALENDAR YEAR</t>
  </si>
  <si>
    <t>PRESCHOOL PROGRAM (Children 30 Months to Less Than 6 Years of Age)</t>
  </si>
  <si>
    <t>TODDLER PROGRAM (Children 18 to Less Than 30 Months of Age)</t>
  </si>
  <si>
    <t>INFANT PROGRAM (Children 0 to Less Than 18 Months of Age)</t>
  </si>
  <si>
    <t>TOTAL</t>
  </si>
  <si>
    <t>Link to Pro-forma Statement</t>
  </si>
  <si>
    <r>
      <t xml:space="preserve">Copy of your </t>
    </r>
    <r>
      <rPr>
        <b/>
        <sz val="12"/>
        <color indexed="8"/>
        <rFont val="Arial"/>
        <family val="2"/>
      </rPr>
      <t>current</t>
    </r>
    <r>
      <rPr>
        <sz val="12"/>
        <color indexed="8"/>
        <rFont val="Arial"/>
        <family val="2"/>
      </rPr>
      <t xml:space="preserve"> fee structure and payment policy: for </t>
    </r>
    <r>
      <rPr>
        <u/>
        <sz val="12"/>
        <color indexed="8"/>
        <rFont val="Arial"/>
        <family val="2"/>
      </rPr>
      <t>both</t>
    </r>
    <r>
      <rPr>
        <sz val="12"/>
        <color indexed="8"/>
        <rFont val="Arial"/>
        <family val="2"/>
      </rPr>
      <t xml:space="preserve"> full-fee paying and subsidized Customers</t>
    </r>
  </si>
  <si>
    <t xml:space="preserve">Completed Pro-forma Statement </t>
  </si>
  <si>
    <t xml:space="preserve">DO YOU CHARGE FEES FOR STATUTORY HOLIDAYS? </t>
  </si>
  <si>
    <r>
      <t>Ø</t>
    </r>
    <r>
      <rPr>
        <sz val="12"/>
        <color indexed="8"/>
        <rFont val="Times New Roman"/>
        <family val="1"/>
      </rPr>
      <t>  Actual figures for the last complete fiscal year of business</t>
    </r>
  </si>
  <si>
    <r>
      <t>Ø</t>
    </r>
    <r>
      <rPr>
        <sz val="12"/>
        <color indexed="8"/>
        <rFont val="Times New Roman"/>
        <family val="1"/>
      </rPr>
      <t>  Projected figures for the next fiscal business year</t>
    </r>
  </si>
  <si>
    <t>*field trips</t>
  </si>
  <si>
    <t>Benefits: Front Line Staff</t>
  </si>
  <si>
    <t>NAME AND POSITION OF PERSON COMPLETING REPORT:</t>
  </si>
  <si>
    <t>Children FDs</t>
  </si>
  <si>
    <t>Children HDs</t>
  </si>
  <si>
    <t>Name of the Person Completing the Form</t>
  </si>
  <si>
    <t>Phone Number of the Person Completing the Form</t>
  </si>
  <si>
    <t xml:space="preserve">Do you provide a separate Summer School- Age Program staffed 15:1 at this site? </t>
  </si>
  <si>
    <t>Fees from parents
(Full Fees and Fees From Subsidized Families)</t>
  </si>
  <si>
    <t>City of Windsor Subsidy Funding</t>
  </si>
  <si>
    <t>CURRENT CALENDAR YEAR</t>
  </si>
  <si>
    <t>1 Day/Week</t>
  </si>
  <si>
    <t>2 Days/week</t>
  </si>
  <si>
    <t>3 Days/Week</t>
  </si>
  <si>
    <t>4 Days/Week</t>
  </si>
  <si>
    <t>5 Days/Week</t>
  </si>
  <si>
    <t>You are require to submit all documentation listed below. Please insert an "X" for each item you have submitted</t>
  </si>
  <si>
    <t xml:space="preserve">Do you provide a March Break Program staffed 15:1 at this site? </t>
  </si>
  <si>
    <t xml:space="preserve">Do you provide a Christmas Break Program staffed 15:1 at this site? </t>
  </si>
  <si>
    <t>Do you provide care for PD Days staffed at 15:1 at this site?</t>
  </si>
  <si>
    <t>Do you provide care on PD Days staffed at 15:1 at this site?</t>
  </si>
  <si>
    <t>As of the above date, will the Per Diem Rates be the same for subsidized and full-fee paying customers?</t>
  </si>
  <si>
    <t xml:space="preserve">Do you provide a March Break Program staffed at 15:1 at this site? </t>
  </si>
  <si>
    <t xml:space="preserve">Do you provide a Christmas Break Program staffed at 15:1 at this site? </t>
  </si>
  <si>
    <r>
      <t xml:space="preserve">DO YOU ALLOW FULL FEE PAYING PARENTS VACATION DAYS/ SICK DAYS WITHOUT THE PAYMENT OF THE FEES? IF </t>
    </r>
    <r>
      <rPr>
        <b/>
        <u/>
        <sz val="10"/>
        <color indexed="8"/>
        <rFont val="Arial"/>
        <family val="2"/>
      </rPr>
      <t>"YES"</t>
    </r>
    <r>
      <rPr>
        <b/>
        <sz val="10"/>
        <color indexed="8"/>
        <rFont val="Arial"/>
        <family val="2"/>
      </rPr>
      <t xml:space="preserve"> HOW MANY DAYS?</t>
    </r>
  </si>
  <si>
    <t>* Please ensure that a Salary/Benefits Cost for the Owner (where applicable) has been included in the above Operating Costs</t>
  </si>
  <si>
    <t>NOTE: If your child care program was not in operation for a full 12 months in the last year of business, please provide projected "Revenue" and "Operating Expenses" for a full twelve (12) month period</t>
  </si>
  <si>
    <t>(Actuals for last completed year of business)</t>
  </si>
  <si>
    <t>Building Occupancy ( Utilities &amp; Rent)</t>
  </si>
  <si>
    <t xml:space="preserve">I Certify that the Information given and that the statements made in this Pro Forma Statement are true and correct, and in accordance with the records of </t>
  </si>
  <si>
    <t>The Corporation of the City of Windsor is hereby authorized to have access to our accounting records in order to validate any of the above figures in order to substantiate the per diem rate structure request.</t>
  </si>
  <si>
    <t xml:space="preserve">Funding For Any Other Reason:
 Explain below in provided space* </t>
  </si>
  <si>
    <t>Capital Tax/ Other Taxes
Including Property Taxes</t>
  </si>
  <si>
    <t>Please add any additional comments and information you wish to provide:</t>
  </si>
  <si>
    <t>DO YOU PROVIDE CARE ON SATURDAYS?</t>
  </si>
  <si>
    <t>Actual enrollment figures for the best month for each age group you service are required for the last completed calendar year and the current year. Projected enrollment figures are required for the next calendar year</t>
  </si>
  <si>
    <t>NOTE: Only Complete This enrollment Worksheet If You Are Licensed For And Operating A 5:1 Toddler Program</t>
  </si>
  <si>
    <t>NOTE: Only Complete This enrollment Worksheet If You Are Licensed For And Operating An 8:1  Preschool Program</t>
  </si>
  <si>
    <t>JK/SK PROGRAM (Only Complete This enrollment Worksheet If You Are Licensed For And Operating A 10:1 JK/SK Program)</t>
  </si>
  <si>
    <r>
      <t xml:space="preserve">JK/SK </t>
    </r>
    <r>
      <rPr>
        <b/>
        <sz val="12"/>
        <color rgb="FFFF0000"/>
        <rFont val="Arial"/>
        <family val="2"/>
      </rPr>
      <t>BEFORE SCHOOL</t>
    </r>
    <r>
      <rPr>
        <b/>
        <sz val="12"/>
        <color theme="1"/>
        <rFont val="Arial"/>
        <family val="2"/>
      </rPr>
      <t xml:space="preserve"> PROGRAM ENROLLMENT 10  MONTHS PER YEAR</t>
    </r>
  </si>
  <si>
    <r>
      <t xml:space="preserve">JK/SK </t>
    </r>
    <r>
      <rPr>
        <b/>
        <sz val="12"/>
        <color rgb="FFFF0000"/>
        <rFont val="Arial"/>
        <family val="2"/>
      </rPr>
      <t>AFTER SCHOOL</t>
    </r>
    <r>
      <rPr>
        <b/>
        <sz val="12"/>
        <color theme="1"/>
        <rFont val="Arial"/>
        <family val="2"/>
      </rPr>
      <t xml:space="preserve"> PROGRAM ENROLLMENT 10 MONTHS PER YEAR</t>
    </r>
  </si>
  <si>
    <r>
      <t xml:space="preserve">Number of JK/SK Children Enrolled in </t>
    </r>
    <r>
      <rPr>
        <b/>
        <sz val="12"/>
        <color rgb="FFFF0000"/>
        <rFont val="Arial"/>
        <family val="2"/>
      </rPr>
      <t>SUMMER CAMP</t>
    </r>
    <r>
      <rPr>
        <b/>
        <sz val="12"/>
        <color indexed="8"/>
        <rFont val="Arial"/>
        <family val="2"/>
      </rPr>
      <t xml:space="preserve"> PROGRAM</t>
    </r>
  </si>
  <si>
    <r>
      <t xml:space="preserve">Number of JK/SK Children Enrolled in </t>
    </r>
    <r>
      <rPr>
        <b/>
        <sz val="12"/>
        <color rgb="FFFF0000"/>
        <rFont val="Arial"/>
        <family val="2"/>
      </rPr>
      <t>MARCH BREAK</t>
    </r>
    <r>
      <rPr>
        <b/>
        <sz val="12"/>
        <color indexed="8"/>
        <rFont val="Arial"/>
        <family val="2"/>
      </rPr>
      <t xml:space="preserve"> Camp Program </t>
    </r>
  </si>
  <si>
    <r>
      <t xml:space="preserve">Number of JK/SK Children Enrolled in </t>
    </r>
    <r>
      <rPr>
        <b/>
        <sz val="12"/>
        <color rgb="FFFF0000"/>
        <rFont val="Arial"/>
        <family val="2"/>
      </rPr>
      <t>CHRISTMAS BREAK</t>
    </r>
    <r>
      <rPr>
        <b/>
        <sz val="12"/>
        <color indexed="8"/>
        <rFont val="Arial"/>
        <family val="2"/>
      </rPr>
      <t xml:space="preserve"> Camp Program </t>
    </r>
  </si>
  <si>
    <t>DO YOU PROVIDE CARE ON SUNDAYS?</t>
  </si>
  <si>
    <r>
      <t xml:space="preserve">Number of Children Enrolled in a </t>
    </r>
    <r>
      <rPr>
        <b/>
        <sz val="11"/>
        <color rgb="FFFF0000"/>
        <rFont val="Arial"/>
        <family val="2"/>
      </rPr>
      <t>SATURDAY</t>
    </r>
    <r>
      <rPr>
        <b/>
        <sz val="11"/>
        <color indexed="8"/>
        <rFont val="Arial"/>
        <family val="2"/>
      </rPr>
      <t xml:space="preserve"> Infant Program</t>
    </r>
  </si>
  <si>
    <r>
      <t xml:space="preserve">Number of Children Enrolled in a </t>
    </r>
    <r>
      <rPr>
        <b/>
        <sz val="11"/>
        <color rgb="FFFF0000"/>
        <rFont val="Arial"/>
        <family val="2"/>
      </rPr>
      <t>SUNDAY</t>
    </r>
    <r>
      <rPr>
        <b/>
        <sz val="11"/>
        <color indexed="8"/>
        <rFont val="Arial"/>
        <family val="2"/>
      </rPr>
      <t xml:space="preserve"> Infant Program</t>
    </r>
  </si>
  <si>
    <r>
      <rPr>
        <b/>
        <sz val="11"/>
        <color indexed="8"/>
        <rFont val="Arial"/>
        <family val="2"/>
      </rPr>
      <t>DAILY ENROLLMENT INFORMATION</t>
    </r>
    <r>
      <rPr>
        <b/>
        <sz val="18"/>
        <color indexed="8"/>
        <rFont val="Arial"/>
        <family val="2"/>
      </rPr>
      <t xml:space="preserve"> INFANT</t>
    </r>
  </si>
  <si>
    <r>
      <t xml:space="preserve">DAILY ENROLLMENT  INFORMATION </t>
    </r>
    <r>
      <rPr>
        <b/>
        <sz val="18"/>
        <color indexed="8"/>
        <rFont val="Arial"/>
        <family val="2"/>
      </rPr>
      <t>TODDLER</t>
    </r>
  </si>
  <si>
    <r>
      <t xml:space="preserve">DAILY ENROLLMENT  INFORMATION </t>
    </r>
    <r>
      <rPr>
        <b/>
        <sz val="18"/>
        <color indexed="8"/>
        <rFont val="Arial"/>
        <family val="2"/>
      </rPr>
      <t>PRESCHOOL</t>
    </r>
  </si>
  <si>
    <t>Number of Children Enrolled in Toddler Program (Week-Days)</t>
  </si>
  <si>
    <r>
      <t>Number of Children Enrolled in</t>
    </r>
    <r>
      <rPr>
        <b/>
        <sz val="11"/>
        <color rgb="FFFF0000"/>
        <rFont val="Arial"/>
        <family val="2"/>
      </rPr>
      <t xml:space="preserve"> EXTENDED HOURS </t>
    </r>
    <r>
      <rPr>
        <b/>
        <sz val="11"/>
        <color indexed="8"/>
        <rFont val="Arial"/>
        <family val="2"/>
      </rPr>
      <t>Toddler Program (Week-Days)</t>
    </r>
  </si>
  <si>
    <t>Number of Children Enrolled in Preschool Program (Week-Days)</t>
  </si>
  <si>
    <r>
      <t xml:space="preserve">Number of Children Enrolled in </t>
    </r>
    <r>
      <rPr>
        <b/>
        <sz val="11"/>
        <color rgb="FFFF0000"/>
        <rFont val="Arial"/>
        <family val="2"/>
      </rPr>
      <t>EXTENDED HOURS</t>
    </r>
    <r>
      <rPr>
        <b/>
        <sz val="11"/>
        <color indexed="8"/>
        <rFont val="Arial"/>
        <family val="2"/>
      </rPr>
      <t xml:space="preserve"> Preschool Program (Week-Days)</t>
    </r>
  </si>
  <si>
    <t>Number of JK/SK Children Enrolled in Regular Program 10 Months Per Year (Week-Days)</t>
  </si>
  <si>
    <r>
      <t>Number of JK/SK Children Enrolled in</t>
    </r>
    <r>
      <rPr>
        <b/>
        <sz val="14"/>
        <color rgb="FFFF0000"/>
        <rFont val="Arial"/>
        <family val="2"/>
      </rPr>
      <t xml:space="preserve"> EXTENDED HOURS</t>
    </r>
    <r>
      <rPr>
        <b/>
        <sz val="14"/>
        <color indexed="8"/>
        <rFont val="Arial"/>
        <family val="2"/>
      </rPr>
      <t xml:space="preserve"> Regular Program 10 Months Per Year (Week-Days)</t>
    </r>
  </si>
  <si>
    <r>
      <t xml:space="preserve">Number of Children Enrolled in a </t>
    </r>
    <r>
      <rPr>
        <b/>
        <sz val="11"/>
        <color rgb="FFFF0000"/>
        <rFont val="Arial"/>
        <family val="2"/>
      </rPr>
      <t>SATURDAY</t>
    </r>
    <r>
      <rPr>
        <b/>
        <sz val="11"/>
        <color indexed="8"/>
        <rFont val="Arial"/>
        <family val="2"/>
      </rPr>
      <t xml:space="preserve"> Toddler Program</t>
    </r>
  </si>
  <si>
    <r>
      <t xml:space="preserve">Number of Children Enrolled in a </t>
    </r>
    <r>
      <rPr>
        <b/>
        <sz val="11"/>
        <color rgb="FFFF0000"/>
        <rFont val="Arial"/>
        <family val="2"/>
      </rPr>
      <t>SUNDAY</t>
    </r>
    <r>
      <rPr>
        <b/>
        <sz val="11"/>
        <color indexed="8"/>
        <rFont val="Arial"/>
        <family val="2"/>
      </rPr>
      <t>Toddler Program</t>
    </r>
  </si>
  <si>
    <r>
      <t xml:space="preserve">Number of Children Enrolled in a </t>
    </r>
    <r>
      <rPr>
        <b/>
        <sz val="11"/>
        <color rgb="FFFF0000"/>
        <rFont val="Arial"/>
        <family val="2"/>
      </rPr>
      <t>SATURDAY</t>
    </r>
    <r>
      <rPr>
        <b/>
        <sz val="11"/>
        <color indexed="8"/>
        <rFont val="Arial"/>
        <family val="2"/>
      </rPr>
      <t xml:space="preserve"> Preschool Program</t>
    </r>
  </si>
  <si>
    <r>
      <t xml:space="preserve">Number of Children Enrolled in a </t>
    </r>
    <r>
      <rPr>
        <b/>
        <sz val="11"/>
        <color rgb="FFFF0000"/>
        <rFont val="Arial"/>
        <family val="2"/>
      </rPr>
      <t>SUNDAY</t>
    </r>
    <r>
      <rPr>
        <b/>
        <sz val="11"/>
        <color indexed="8"/>
        <rFont val="Arial"/>
        <family val="2"/>
      </rPr>
      <t xml:space="preserve"> Preschool Program</t>
    </r>
  </si>
  <si>
    <t>rate</t>
  </si>
  <si>
    <r>
      <t xml:space="preserve">Number of Children Enrolled in a </t>
    </r>
    <r>
      <rPr>
        <b/>
        <sz val="11"/>
        <color rgb="FFFF0000"/>
        <rFont val="Arial"/>
        <family val="2"/>
      </rPr>
      <t>SATURDAY</t>
    </r>
    <r>
      <rPr>
        <b/>
        <sz val="11"/>
        <color indexed="8"/>
        <rFont val="Arial"/>
        <family val="2"/>
      </rPr>
      <t>JK/SKProgram</t>
    </r>
  </si>
  <si>
    <r>
      <t xml:space="preserve">Number of Children Enrolled in a </t>
    </r>
    <r>
      <rPr>
        <b/>
        <sz val="11"/>
        <color rgb="FFFF0000"/>
        <rFont val="Arial"/>
        <family val="2"/>
      </rPr>
      <t>SUNDAY</t>
    </r>
    <r>
      <rPr>
        <b/>
        <sz val="11"/>
        <color indexed="8"/>
        <rFont val="Arial"/>
        <family val="2"/>
      </rPr>
      <t xml:space="preserve"> JK/SK Program</t>
    </r>
  </si>
  <si>
    <t>Total billable Weekdays in 2015</t>
  </si>
  <si>
    <t>Total billable Saturdays in 2015</t>
  </si>
  <si>
    <t>Total billable Sundays in 2015</t>
  </si>
  <si>
    <t>Total billing days in 2015</t>
  </si>
  <si>
    <t>Total billable Weekdays in 2016</t>
  </si>
  <si>
    <t>Total billable Saturdays in 2016</t>
  </si>
  <si>
    <t>Total billable Sundays in 2016</t>
  </si>
  <si>
    <t>Total billing days in 2016</t>
  </si>
  <si>
    <t>Total billable Weekdays in 2017</t>
  </si>
  <si>
    <t>Total billable Saturdays in 2017</t>
  </si>
  <si>
    <t>Total billable Sundays in 2017</t>
  </si>
  <si>
    <t>Total billing days in 2017</t>
  </si>
  <si>
    <t>Total billable Weekdays in 2018</t>
  </si>
  <si>
    <t>Total billable Saturdays in 2018</t>
  </si>
  <si>
    <t>Total billable Sundays in 2018</t>
  </si>
  <si>
    <t>Total billing days in 2018</t>
  </si>
  <si>
    <t xml:space="preserve">Copies of current Child Care and Early Years Act Licenses for each program site you are currently operating </t>
  </si>
  <si>
    <t>Copy of your Program Statement (your operating philosophy)</t>
  </si>
  <si>
    <t>Copy of your Parent Handbook (information given to parents upon registration)</t>
  </si>
  <si>
    <t xml:space="preserve">Listing of your current Board of Directors that also identifies your Board Executive (if your agency is a “Non-Profit Corporation”) </t>
  </si>
  <si>
    <r>
      <t xml:space="preserve">Proof of “public liability and property damage insurance” in a form containing endorsements naming the Corporation of the City of Windsor as an additional insured, and providing a cross liability clause, in the amount of $2,000,000.  This insurance documentation </t>
    </r>
    <r>
      <rPr>
        <i/>
        <sz val="12"/>
        <color indexed="8"/>
        <rFont val="Arial"/>
        <family val="2"/>
      </rPr>
      <t>must</t>
    </r>
    <r>
      <rPr>
        <sz val="12"/>
        <color indexed="8"/>
        <rFont val="Arial"/>
        <family val="2"/>
      </rPr>
      <t xml:space="preserve"> reflect </t>
    </r>
    <r>
      <rPr>
        <u/>
        <sz val="12"/>
        <color indexed="8"/>
        <rFont val="Arial"/>
        <family val="2"/>
      </rPr>
      <t>all</t>
    </r>
    <r>
      <rPr>
        <sz val="12"/>
        <color indexed="8"/>
        <rFont val="Arial"/>
        <family val="2"/>
      </rPr>
      <t xml:space="preserve"> licensed locations.  As well, if your agency uses/maintains vehicles and uses same in connection with the day to day operation of the Child Care Centre (s), passenger hazard coverage in the amount of $2,000,000 </t>
    </r>
    <r>
      <rPr>
        <i/>
        <sz val="12"/>
        <color indexed="8"/>
        <rFont val="Arial"/>
        <family val="2"/>
      </rPr>
      <t>must</t>
    </r>
    <r>
      <rPr>
        <sz val="12"/>
        <color indexed="8"/>
        <rFont val="Arial"/>
        <family val="2"/>
      </rPr>
      <t xml:space="preserve"> be included in the insurance policy documentation submitted. </t>
    </r>
  </si>
  <si>
    <t xml:space="preserve">Copy of your “Criminal Reference Check” and "Vulnerable sector Check" Policy </t>
  </si>
  <si>
    <t>APPLICATION FOR THE PURCHASE OF  SERVICE AGREEMENT</t>
  </si>
  <si>
    <t>Ø</t>
  </si>
  <si>
    <t>Gross Operating Cost</t>
  </si>
  <si>
    <t>Less than $500,000</t>
  </si>
  <si>
    <t>Greater than $500,000</t>
  </si>
  <si>
    <t>Profit Margin Ceiling</t>
  </si>
  <si>
    <t>5% of Gross Operating Cost</t>
  </si>
  <si>
    <t>10% of Gross Operating Cost</t>
  </si>
  <si>
    <t>(If none/one please move to #</t>
  </si>
  <si>
    <t>)</t>
  </si>
  <si>
    <t>NOTE: Only Complete This enrollment Worksheet If You Are Licensed For And Operating A 3:1 Or 10:3 (ratio of employees to children) Infant Program</t>
  </si>
  <si>
    <t>Number of Children Enrolled in an Infant Program (Monday - Friday)</t>
  </si>
  <si>
    <r>
      <t xml:space="preserve">Number of Children Enrolled in an </t>
    </r>
    <r>
      <rPr>
        <b/>
        <sz val="11"/>
        <color rgb="FFFF0000"/>
        <rFont val="Arial"/>
        <family val="2"/>
      </rPr>
      <t>EXTENDED HOURS</t>
    </r>
    <r>
      <rPr>
        <b/>
        <sz val="11"/>
        <color indexed="8"/>
        <rFont val="Arial"/>
        <family val="2"/>
      </rPr>
      <t xml:space="preserve"> Infant Program (Monday - Friday)</t>
    </r>
  </si>
  <si>
    <r>
      <t xml:space="preserve">Number of Children Enrolled in a </t>
    </r>
    <r>
      <rPr>
        <b/>
        <sz val="11"/>
        <color rgb="FFFF0000"/>
        <rFont val="Arial"/>
        <family val="2"/>
      </rPr>
      <t xml:space="preserve">SATURDAY EXTENDED HOURS </t>
    </r>
    <r>
      <rPr>
        <b/>
        <sz val="11"/>
        <color indexed="8"/>
        <rFont val="Arial"/>
        <family val="2"/>
      </rPr>
      <t>Infant Program</t>
    </r>
  </si>
  <si>
    <r>
      <t xml:space="preserve">Number of Children Enrolled in a </t>
    </r>
    <r>
      <rPr>
        <b/>
        <sz val="11"/>
        <color rgb="FFFF0000"/>
        <rFont val="Arial"/>
        <family val="2"/>
      </rPr>
      <t>SUNDAY EXTENDED HOURS</t>
    </r>
    <r>
      <rPr>
        <b/>
        <sz val="11"/>
        <color indexed="8"/>
        <rFont val="Arial"/>
        <family val="2"/>
      </rPr>
      <t xml:space="preserve"> Infant Program</t>
    </r>
  </si>
  <si>
    <r>
      <t xml:space="preserve">(If you indicated that you provide </t>
    </r>
    <r>
      <rPr>
        <b/>
        <u/>
        <sz val="12"/>
        <color indexed="8"/>
        <rFont val="Arial"/>
        <family val="2"/>
      </rPr>
      <t>Saturday</t>
    </r>
    <r>
      <rPr>
        <sz val="12"/>
        <color indexed="8"/>
        <rFont val="Arial"/>
        <family val="2"/>
      </rPr>
      <t xml:space="preserve"> services, indicate </t>
    </r>
    <r>
      <rPr>
        <b/>
        <u/>
        <sz val="12"/>
        <color indexed="8"/>
        <rFont val="Arial"/>
        <family val="2"/>
      </rPr>
      <t>non billable Saturdays</t>
    </r>
    <r>
      <rPr>
        <sz val="12"/>
        <color indexed="8"/>
        <rFont val="Arial"/>
        <family val="2"/>
      </rPr>
      <t xml:space="preserve"> using the calendar provided. Type "x" on every </t>
    </r>
    <r>
      <rPr>
        <b/>
        <u/>
        <sz val="12"/>
        <color indexed="8"/>
        <rFont val="Arial"/>
        <family val="2"/>
      </rPr>
      <t>Saturday</t>
    </r>
    <r>
      <rPr>
        <sz val="12"/>
        <color indexed="8"/>
        <rFont val="Arial"/>
        <family val="2"/>
      </rPr>
      <t xml:space="preserve"> which is non billable)</t>
    </r>
  </si>
  <si>
    <r>
      <t xml:space="preserve">(If you indicated that you provide </t>
    </r>
    <r>
      <rPr>
        <b/>
        <u/>
        <sz val="12"/>
        <color indexed="8"/>
        <rFont val="Arial"/>
        <family val="2"/>
      </rPr>
      <t>Sunday</t>
    </r>
    <r>
      <rPr>
        <sz val="12"/>
        <color indexed="8"/>
        <rFont val="Arial"/>
        <family val="2"/>
      </rPr>
      <t xml:space="preserve"> services, indicate </t>
    </r>
    <r>
      <rPr>
        <b/>
        <u/>
        <sz val="12"/>
        <color indexed="8"/>
        <rFont val="Arial"/>
        <family val="2"/>
      </rPr>
      <t>non billable Sundays</t>
    </r>
    <r>
      <rPr>
        <sz val="12"/>
        <color indexed="8"/>
        <rFont val="Arial"/>
        <family val="2"/>
      </rPr>
      <t xml:space="preserve"> using the calendar provided. Type "x" on every </t>
    </r>
    <r>
      <rPr>
        <b/>
        <u/>
        <sz val="12"/>
        <color indexed="8"/>
        <rFont val="Arial"/>
        <family val="2"/>
      </rPr>
      <t>Sunday</t>
    </r>
    <r>
      <rPr>
        <sz val="12"/>
        <color indexed="8"/>
        <rFont val="Arial"/>
        <family val="2"/>
      </rPr>
      <t xml:space="preserve"> which is non billable)</t>
    </r>
  </si>
  <si>
    <r>
      <t xml:space="preserve">Indicate </t>
    </r>
    <r>
      <rPr>
        <b/>
        <u/>
        <sz val="12"/>
        <color indexed="8"/>
        <rFont val="Arial"/>
        <family val="2"/>
      </rPr>
      <t>non billable Week-Days</t>
    </r>
    <r>
      <rPr>
        <sz val="12"/>
        <color indexed="8"/>
        <rFont val="Arial"/>
        <family val="2"/>
      </rPr>
      <t xml:space="preserve"> using the calendar provided. </t>
    </r>
    <r>
      <rPr>
        <sz val="12"/>
        <color indexed="8"/>
        <rFont val="Arial"/>
        <family val="2"/>
      </rPr>
      <t xml:space="preserve">Type "x" on every </t>
    </r>
    <r>
      <rPr>
        <b/>
        <u/>
        <sz val="12"/>
        <color indexed="8"/>
        <rFont val="Arial"/>
        <family val="2"/>
      </rPr>
      <t>Week-Day</t>
    </r>
    <r>
      <rPr>
        <sz val="12"/>
        <color indexed="8"/>
        <rFont val="Arial"/>
        <family val="2"/>
      </rPr>
      <t xml:space="preserve"> which is non billable.</t>
    </r>
  </si>
  <si>
    <t>(If you DO NOT provide services/charge for Statutory Holidays put an "x" on all statutory holidays)</t>
  </si>
  <si>
    <t xml:space="preserve">Copy of your “Inclusion Policy” </t>
  </si>
  <si>
    <t>The Corporation requires audited financial statements to verify the previous fiscal year revenues, operating costs, and accumulated net assets.</t>
  </si>
  <si>
    <r>
      <t>1.</t>
    </r>
    <r>
      <rPr>
        <b/>
        <sz val="12"/>
        <color indexed="8"/>
        <rFont val="Times New Roman"/>
        <family val="1"/>
      </rPr>
      <t xml:space="preserve">    </t>
    </r>
  </si>
  <si>
    <t>Upon receipt of all of the required documentation, a meeting may be requested by our Department to discuss the new terms of the Purchase of Service Agreement request.</t>
  </si>
  <si>
    <r>
      <t>2.</t>
    </r>
    <r>
      <rPr>
        <b/>
        <sz val="12"/>
        <color indexed="8"/>
        <rFont val="Times New Roman"/>
        <family val="1"/>
      </rPr>
      <t xml:space="preserve">    </t>
    </r>
  </si>
  <si>
    <t>Both “Non-Profit” and “For-Profit” Operators are permitted to negotiate Purchase of Service Agreement per diem rate structures that may produce a year-end “Profit” situation. However, in order to help ensure that limited fee subsidies funding is being maximized to support families in need, the following “Profit-Margin Ceilings” are applied by the Corporation:</t>
  </si>
  <si>
    <r>
      <t xml:space="preserve">If the Operator’s Gross Operating Costs are less than $500,000 per year, then a “Profit- Margin Ceiling” of 5% </t>
    </r>
    <r>
      <rPr>
        <i/>
        <sz val="12"/>
        <color indexed="8"/>
        <rFont val="Arial"/>
        <family val="2"/>
      </rPr>
      <t>of the gross annual operating costs</t>
    </r>
    <r>
      <rPr>
        <sz val="12"/>
        <color indexed="8"/>
        <rFont val="Arial"/>
        <family val="2"/>
      </rPr>
      <t xml:space="preserve"> is allowed.</t>
    </r>
  </si>
  <si>
    <r>
      <t>Ø</t>
    </r>
    <r>
      <rPr>
        <b/>
        <sz val="12"/>
        <color indexed="8"/>
        <rFont val="Times New Roman"/>
        <family val="1"/>
      </rPr>
      <t> </t>
    </r>
  </si>
  <si>
    <r>
      <t xml:space="preserve">If the Operator’s Gross Operating Costs are greater than $500,000 per year, then a “Profit-Margin Ceiling” of 10% </t>
    </r>
    <r>
      <rPr>
        <i/>
        <sz val="12"/>
        <color indexed="8"/>
        <rFont val="Arial"/>
        <family val="2"/>
      </rPr>
      <t>of the gross annual operating costs</t>
    </r>
    <r>
      <rPr>
        <sz val="12"/>
        <color indexed="8"/>
        <rFont val="Arial"/>
        <family val="2"/>
      </rPr>
      <t xml:space="preserve"> is allowed.</t>
    </r>
  </si>
  <si>
    <r>
      <t>3.</t>
    </r>
    <r>
      <rPr>
        <b/>
        <sz val="12"/>
        <color indexed="8"/>
        <rFont val="Times New Roman"/>
        <family val="1"/>
      </rPr>
      <t>  </t>
    </r>
  </si>
  <si>
    <t>Execution of a new Agreement involves the following steps:</t>
  </si>
  <si>
    <t>All three (3) copies of the Agreement will be forwarded to the child care centre operator for signature, and returned to our Department.</t>
  </si>
  <si>
    <r>
      <t>Ø</t>
    </r>
    <r>
      <rPr>
        <b/>
        <sz val="12"/>
        <color indexed="8"/>
        <rFont val="Times New Roman"/>
        <family val="1"/>
      </rPr>
      <t xml:space="preserve">  </t>
    </r>
  </si>
  <si>
    <t>Upon full execution, one copy of the Purchase of Service Agreement will be forwarded to your agency for file and record purposes.</t>
  </si>
  <si>
    <t>x</t>
  </si>
  <si>
    <r>
      <t xml:space="preserve">DAILY ENROLLMENT INFORMATION </t>
    </r>
    <r>
      <rPr>
        <b/>
        <sz val="18"/>
        <color indexed="8"/>
        <rFont val="Arial"/>
        <family val="2"/>
      </rPr>
      <t>KINDERGARTEN</t>
    </r>
  </si>
  <si>
    <t>KINDERGARTEN PROGRAM (Children 44 months to less than 68 months of age)</t>
  </si>
  <si>
    <r>
      <t xml:space="preserve">DAILY ENROLMENT INFORMATION </t>
    </r>
    <r>
      <rPr>
        <b/>
        <sz val="18"/>
        <color indexed="8"/>
        <rFont val="Arial"/>
        <family val="2"/>
      </rPr>
      <t>PRIMARY/JUNIOR SCHOOL AGE</t>
    </r>
  </si>
  <si>
    <t>PRIMARY/JUNIOR SCHOOL AGE PROGRAM (Children 6 years but younger than 13 years of age)</t>
  </si>
  <si>
    <t>NOTE: Only Complete This Enrolment Worksheet If You Are Licensed For And Operating An 1:15 (ratio of employees to children) Primary/Junior SA Program</t>
  </si>
  <si>
    <t>Number of Children Enrolled in an Primary/Junior SA Program (Monday - Friday)</t>
  </si>
  <si>
    <t>CURRENT CALENDAR YR</t>
  </si>
  <si>
    <t>Number of Children Enrolled in an EXTENDED HOURS Primary/Junior SA Program (Monday - Friday)</t>
  </si>
  <si>
    <t>Number of Children Enrolled in a SATURDAY Primary/Junior SA Program</t>
  </si>
  <si>
    <t>Number of Children Enrolled in a SUNDAY Primary/Junior SA Program</t>
  </si>
  <si>
    <t>Number of Children Enrolled in a SATURDAY EXTENDED HOURS Primary/Junior SA Program</t>
  </si>
  <si>
    <t>Number of Children Enrolled in a SUNDAY EXTENDED HOURS Primary/Junior SA Program</t>
  </si>
  <si>
    <r>
      <t xml:space="preserve">DAILY ENROLMENT INFORMATION </t>
    </r>
    <r>
      <rPr>
        <b/>
        <sz val="18"/>
        <color indexed="8"/>
        <rFont val="Arial"/>
        <family val="2"/>
      </rPr>
      <t>JUNIOR SCHOOL AGE</t>
    </r>
  </si>
  <si>
    <t>JUNIOR SCHOOL AGE PROGRAM (Children 9 years but younger than 13 years of age)</t>
  </si>
  <si>
    <t>NOTE: Only Complete This Enrolment Worksheet If You Are Licensed For And Operating An 1:20 (ratio of employees to children) Junior SA Program</t>
  </si>
  <si>
    <t>Number of Children Enrolled in an Junior SA Program (Monday - Friday)</t>
  </si>
  <si>
    <t>Number of Children Enrolled in an EXTENDED HOURS Junior SA Program (Monday - Friday)</t>
  </si>
  <si>
    <t>Number of Children Enrolled in a SATURDAY Junior SA Program</t>
  </si>
  <si>
    <t>Number of Children Enrolled in a SUNDAY Junior SA Program</t>
  </si>
  <si>
    <t>Number of Children Enrolled in a SATURDAY EXTENDED HOURS Junior SA Program</t>
  </si>
  <si>
    <t>Number of Children Enrolled in a SUNDAY EXTENDED HOURS Junior SA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</si>
</sst>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F800]dddd\,\ mmmm\ dd\,\ yyyy"/>
    <numFmt numFmtId="165" formatCode="dd/mm/yy;@"/>
    <numFmt numFmtId="166" formatCode="dd/mm/yyyy;@"/>
    <numFmt numFmtId="167" formatCode="&quot;$&quot;#,##0.00"/>
  </numFmts>
  <fonts count="62" x14ac:knownFonts="1">
    <font>
      <sz val="10"/>
      <color theme="1"/>
      <name val="Arial"/>
      <family val="2"/>
    </font>
    <font>
      <u/>
      <sz val="10"/>
      <color indexed="12"/>
      <name val="Tahoma"/>
      <family val="2"/>
    </font>
    <font>
      <sz val="10"/>
      <name val="Arial"/>
      <family val="2"/>
    </font>
    <font>
      <b/>
      <sz val="26"/>
      <color indexed="8"/>
      <name val="Trebuchet MS"/>
      <family val="2"/>
    </font>
    <font>
      <b/>
      <sz val="10"/>
      <name val="Trebuchet MS"/>
      <family val="2"/>
    </font>
    <font>
      <b/>
      <sz val="10"/>
      <name val="Arial"/>
      <family val="2"/>
    </font>
    <font>
      <b/>
      <sz val="8"/>
      <name val="Trebuchet MS"/>
      <family val="2"/>
    </font>
    <font>
      <b/>
      <u/>
      <sz val="10"/>
      <color indexed="12"/>
      <name val="Tahoma"/>
      <family val="2"/>
    </font>
    <font>
      <b/>
      <sz val="24"/>
      <color indexed="8"/>
      <name val="Trebuchet MS"/>
      <family val="2"/>
    </font>
    <font>
      <sz val="12"/>
      <color indexed="8"/>
      <name val="Times New Roman"/>
      <family val="1"/>
    </font>
    <font>
      <b/>
      <sz val="10"/>
      <color indexed="8"/>
      <name val="Arial"/>
      <family val="2"/>
    </font>
    <font>
      <sz val="12"/>
      <color indexed="8"/>
      <name val="Arial"/>
      <family val="2"/>
    </font>
    <font>
      <b/>
      <sz val="12"/>
      <color indexed="8"/>
      <name val="Arial"/>
      <family val="2"/>
    </font>
    <font>
      <b/>
      <sz val="11"/>
      <color indexed="8"/>
      <name val="Arial"/>
      <family val="2"/>
    </font>
    <font>
      <sz val="11"/>
      <color indexed="8"/>
      <name val="Arial"/>
      <family val="2"/>
    </font>
    <font>
      <b/>
      <sz val="12"/>
      <name val="Arial"/>
      <family val="2"/>
    </font>
    <font>
      <u/>
      <sz val="12"/>
      <color indexed="8"/>
      <name val="Arial"/>
      <family val="2"/>
    </font>
    <font>
      <i/>
      <sz val="12"/>
      <color indexed="8"/>
      <name val="Arial"/>
      <family val="2"/>
    </font>
    <font>
      <u/>
      <sz val="12"/>
      <color indexed="12"/>
      <name val="Tahoma"/>
      <family val="2"/>
    </font>
    <font>
      <u/>
      <sz val="11"/>
      <color indexed="12"/>
      <name val="Tahoma"/>
      <family val="2"/>
    </font>
    <font>
      <b/>
      <sz val="10"/>
      <color indexed="9"/>
      <name val="Arial"/>
      <family val="2"/>
    </font>
    <font>
      <b/>
      <sz val="10"/>
      <color indexed="8"/>
      <name val="Arial"/>
      <family val="2"/>
    </font>
    <font>
      <b/>
      <sz val="11"/>
      <color indexed="8"/>
      <name val="Arial"/>
      <family val="2"/>
    </font>
    <font>
      <b/>
      <u/>
      <sz val="10"/>
      <color indexed="8"/>
      <name val="Arial"/>
      <family val="2"/>
    </font>
    <font>
      <b/>
      <sz val="8"/>
      <color indexed="10"/>
      <name val="Trebuchet MS"/>
      <family val="2"/>
    </font>
    <font>
      <b/>
      <sz val="8"/>
      <color indexed="9"/>
      <name val="Trebuchet MS"/>
      <family val="2"/>
    </font>
    <font>
      <b/>
      <sz val="10"/>
      <color indexed="10"/>
      <name val="Arial"/>
      <family val="2"/>
    </font>
    <font>
      <b/>
      <sz val="8"/>
      <color indexed="8"/>
      <name val="Trebuchet MS"/>
      <family val="2"/>
    </font>
    <font>
      <sz val="16"/>
      <color indexed="62"/>
      <name val="Arial"/>
      <family val="2"/>
    </font>
    <font>
      <sz val="12"/>
      <color indexed="8"/>
      <name val="Wingdings"/>
      <charset val="2"/>
    </font>
    <font>
      <sz val="12"/>
      <color indexed="8"/>
      <name val="Arial"/>
      <family val="2"/>
    </font>
    <font>
      <sz val="16"/>
      <color indexed="8"/>
      <name val="Arial"/>
      <family val="2"/>
    </font>
    <font>
      <u/>
      <sz val="10"/>
      <color indexed="8"/>
      <name val="Arial"/>
      <family val="2"/>
    </font>
    <font>
      <sz val="11"/>
      <color indexed="8"/>
      <name val="Arial"/>
      <family val="2"/>
    </font>
    <font>
      <b/>
      <sz val="12"/>
      <color indexed="8"/>
      <name val="Arial"/>
      <family val="2"/>
    </font>
    <font>
      <b/>
      <sz val="11"/>
      <color indexed="10"/>
      <name val="Arial"/>
      <family val="2"/>
    </font>
    <font>
      <b/>
      <u/>
      <sz val="16"/>
      <color indexed="8"/>
      <name val="Arial"/>
      <family val="2"/>
    </font>
    <font>
      <b/>
      <u/>
      <sz val="12"/>
      <color indexed="8"/>
      <name val="Arial"/>
      <family val="2"/>
    </font>
    <font>
      <b/>
      <u/>
      <sz val="11"/>
      <color indexed="8"/>
      <name val="Arial"/>
      <family val="2"/>
    </font>
    <font>
      <b/>
      <sz val="14"/>
      <color indexed="8"/>
      <name val="Arial"/>
      <family val="2"/>
    </font>
    <font>
      <b/>
      <i/>
      <sz val="11"/>
      <color indexed="8"/>
      <name val="Arial"/>
      <family val="2"/>
    </font>
    <font>
      <u/>
      <sz val="12"/>
      <color indexed="8"/>
      <name val="Arial"/>
      <family val="2"/>
    </font>
    <font>
      <b/>
      <sz val="16"/>
      <color indexed="8"/>
      <name val="Arial"/>
      <family val="2"/>
    </font>
    <font>
      <b/>
      <sz val="10"/>
      <color indexed="8"/>
      <name val="Trebuchet MS"/>
      <family val="2"/>
    </font>
    <font>
      <b/>
      <sz val="24"/>
      <color indexed="8"/>
      <name val="Arial"/>
      <family val="2"/>
    </font>
    <font>
      <b/>
      <sz val="10"/>
      <color theme="1"/>
      <name val="Arial"/>
      <family val="2"/>
    </font>
    <font>
      <b/>
      <sz val="12"/>
      <color theme="1"/>
      <name val="Arial"/>
      <family val="2"/>
    </font>
    <font>
      <b/>
      <u/>
      <sz val="12"/>
      <color theme="1"/>
      <name val="Arial"/>
      <family val="2"/>
    </font>
    <font>
      <sz val="12"/>
      <color theme="1"/>
      <name val="Arial"/>
      <family val="2"/>
    </font>
    <font>
      <sz val="11"/>
      <color theme="1"/>
      <name val="Arial"/>
      <family val="2"/>
    </font>
    <font>
      <sz val="11"/>
      <color rgb="FF0070C0"/>
      <name val="Arial"/>
      <family val="2"/>
    </font>
    <font>
      <b/>
      <sz val="11"/>
      <color rgb="FFFF0000"/>
      <name val="Arial"/>
      <family val="2"/>
    </font>
    <font>
      <b/>
      <sz val="12"/>
      <color rgb="FFFF0000"/>
      <name val="Arial"/>
      <family val="2"/>
    </font>
    <font>
      <b/>
      <sz val="14"/>
      <color rgb="FFFF0000"/>
      <name val="Arial"/>
      <family val="2"/>
    </font>
    <font>
      <b/>
      <sz val="18"/>
      <color indexed="8"/>
      <name val="Arial"/>
      <family val="2"/>
    </font>
    <font>
      <sz val="9"/>
      <color theme="1"/>
      <name val="Arial"/>
      <family val="2"/>
    </font>
    <font>
      <b/>
      <sz val="8"/>
      <color rgb="FFFF0000"/>
      <name val="Trebuchet MS"/>
      <family val="2"/>
    </font>
    <font>
      <b/>
      <sz val="8"/>
      <color indexed="8"/>
      <name val="Arial"/>
      <family val="2"/>
    </font>
    <font>
      <b/>
      <sz val="12"/>
      <color indexed="8"/>
      <name val="Times New Roman"/>
      <family val="1"/>
    </font>
    <font>
      <b/>
      <sz val="12"/>
      <color indexed="8"/>
      <name val="Wingdings"/>
      <charset val="2"/>
    </font>
    <font>
      <b/>
      <sz val="8"/>
      <color rgb="FFFF0000"/>
      <name val="Arial"/>
      <family val="2"/>
    </font>
    <font>
      <b/>
      <sz val="10"/>
      <color rgb="FFFF0000"/>
      <name val="Arial"/>
      <family val="2"/>
    </font>
  </fonts>
  <fills count="21">
    <fill>
      <patternFill patternType="none"/>
    </fill>
    <fill>
      <patternFill patternType="gray125"/>
    </fill>
    <fill>
      <patternFill patternType="solid">
        <fgColor indexed="9"/>
        <bgColor indexed="64"/>
      </patternFill>
    </fill>
    <fill>
      <patternFill patternType="solid">
        <fgColor indexed="42"/>
        <bgColor indexed="11"/>
      </patternFill>
    </fill>
    <fill>
      <patternFill patternType="solid">
        <fgColor indexed="41"/>
        <bgColor indexed="64"/>
      </patternFill>
    </fill>
    <fill>
      <patternFill patternType="solid">
        <fgColor indexed="9"/>
        <bgColor indexed="9"/>
      </patternFill>
    </fill>
    <fill>
      <patternFill patternType="solid">
        <fgColor indexed="9"/>
        <bgColor indexed="22"/>
      </patternFill>
    </fill>
    <fill>
      <patternFill patternType="solid">
        <fgColor indexed="65"/>
        <bgColor indexed="64"/>
      </patternFill>
    </fill>
    <fill>
      <patternFill patternType="solid">
        <fgColor indexed="8"/>
        <bgColor indexed="64"/>
      </patternFill>
    </fill>
    <fill>
      <patternFill patternType="solid">
        <fgColor indexed="31"/>
        <bgColor indexed="64"/>
      </patternFill>
    </fill>
    <fill>
      <patternFill patternType="solid">
        <fgColor indexed="26"/>
        <bgColor indexed="64"/>
      </patternFill>
    </fill>
    <fill>
      <patternFill patternType="solid">
        <fgColor indexed="41"/>
        <bgColor indexed="9"/>
      </patternFill>
    </fill>
    <fill>
      <patternFill patternType="solid">
        <fgColor theme="6" tint="0.59999389629810485"/>
        <bgColor indexed="64"/>
      </patternFill>
    </fill>
    <fill>
      <patternFill patternType="solid">
        <fgColor theme="6" tint="0.59999389629810485"/>
        <bgColor indexed="11"/>
      </patternFill>
    </fill>
    <fill>
      <patternFill patternType="solid">
        <fgColor theme="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C99"/>
        <bgColor indexed="64"/>
      </patternFill>
    </fill>
  </fills>
  <borders count="48">
    <border>
      <left/>
      <right/>
      <top/>
      <bottom/>
      <diagonal/>
    </border>
    <border>
      <left/>
      <right/>
      <top/>
      <bottom style="thin">
        <color indexed="64"/>
      </bottom>
      <diagonal/>
    </border>
    <border>
      <left/>
      <right/>
      <top/>
      <bottom style="double">
        <color indexed="64"/>
      </bottom>
      <diagonal/>
    </border>
    <border>
      <left/>
      <right style="hair">
        <color indexed="42"/>
      </right>
      <top style="hair">
        <color indexed="42"/>
      </top>
      <bottom style="hair">
        <color indexed="42"/>
      </bottom>
      <diagonal/>
    </border>
    <border>
      <left style="thin">
        <color indexed="9"/>
      </left>
      <right/>
      <top style="thin">
        <color indexed="9"/>
      </top>
      <bottom style="thin">
        <color indexed="9"/>
      </bottom>
      <diagonal/>
    </border>
    <border>
      <left style="hair">
        <color indexed="42"/>
      </left>
      <right/>
      <top style="hair">
        <color indexed="42"/>
      </top>
      <bottom style="hair">
        <color indexed="42"/>
      </bottom>
      <diagonal/>
    </border>
    <border>
      <left/>
      <right/>
      <top style="hair">
        <color indexed="42"/>
      </top>
      <bottom style="hair">
        <color indexed="42"/>
      </bottom>
      <diagonal/>
    </border>
    <border>
      <left style="hair">
        <color indexed="42"/>
      </left>
      <right style="hair">
        <color indexed="42"/>
      </right>
      <top style="hair">
        <color indexed="42"/>
      </top>
      <bottom style="hair">
        <color indexed="42"/>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thin">
        <color indexed="9"/>
      </right>
      <top/>
      <bottom/>
      <diagonal/>
    </border>
    <border>
      <left style="thin">
        <color indexed="9"/>
      </left>
      <right/>
      <top style="hair">
        <color indexed="42"/>
      </top>
      <bottom style="hair">
        <color indexed="42"/>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630">
    <xf numFmtId="0" fontId="0" fillId="0" borderId="0" xfId="0"/>
    <xf numFmtId="0" fontId="21" fillId="0" borderId="0" xfId="0" applyFont="1" applyFill="1"/>
    <xf numFmtId="0" fontId="22" fillId="0" borderId="0" xfId="0" applyFont="1"/>
    <xf numFmtId="0" fontId="21" fillId="0" borderId="1" xfId="0" applyFont="1" applyFill="1" applyBorder="1"/>
    <xf numFmtId="0" fontId="23" fillId="0" borderId="0" xfId="0" applyFont="1" applyFill="1" applyBorder="1"/>
    <xf numFmtId="0" fontId="22" fillId="0" borderId="0" xfId="0" applyFont="1" applyFill="1" applyBorder="1"/>
    <xf numFmtId="0" fontId="22" fillId="0" borderId="2" xfId="0" applyFont="1" applyBorder="1"/>
    <xf numFmtId="0" fontId="3" fillId="2" borderId="0" xfId="2" applyFont="1" applyFill="1" applyBorder="1" applyAlignment="1">
      <alignment horizontal="center" vertical="center"/>
    </xf>
    <xf numFmtId="0" fontId="4" fillId="3" borderId="3" xfId="2" applyFont="1" applyFill="1" applyBorder="1" applyAlignment="1">
      <alignment horizontal="center" vertical="center"/>
    </xf>
    <xf numFmtId="0" fontId="0" fillId="0" borderId="0" xfId="0" applyFont="1" applyFill="1"/>
    <xf numFmtId="0" fontId="5" fillId="0" borderId="0" xfId="0" applyFont="1" applyFill="1"/>
    <xf numFmtId="0" fontId="0" fillId="0" borderId="0" xfId="0" applyNumberFormat="1"/>
    <xf numFmtId="0" fontId="21" fillId="0" borderId="0" xfId="0" applyFont="1" applyFill="1" applyAlignment="1"/>
    <xf numFmtId="0" fontId="21" fillId="0" borderId="0" xfId="0" applyFont="1" applyFill="1" applyAlignment="1">
      <alignment horizontal="left"/>
    </xf>
    <xf numFmtId="0" fontId="5" fillId="0" borderId="4" xfId="2" applyFont="1" applyBorder="1"/>
    <xf numFmtId="0" fontId="5" fillId="0" borderId="8" xfId="2" applyFont="1" applyBorder="1" applyAlignment="1"/>
    <xf numFmtId="0" fontId="5" fillId="0" borderId="4" xfId="2" applyFont="1" applyBorder="1" applyAlignment="1"/>
    <xf numFmtId="0" fontId="6" fillId="2" borderId="0" xfId="2" applyFont="1" applyFill="1" applyAlignment="1">
      <alignment vertical="center"/>
    </xf>
    <xf numFmtId="0" fontId="5" fillId="0" borderId="0" xfId="2" applyFont="1" applyAlignment="1"/>
    <xf numFmtId="0" fontId="4" fillId="2" borderId="0" xfId="2" applyFont="1" applyFill="1" applyAlignment="1"/>
    <xf numFmtId="0" fontId="20" fillId="0" borderId="4" xfId="2" applyFont="1" applyBorder="1"/>
    <xf numFmtId="0" fontId="25" fillId="8" borderId="5" xfId="2" applyFont="1" applyFill="1" applyBorder="1" applyAlignment="1">
      <alignment horizontal="center" vertical="center"/>
    </xf>
    <xf numFmtId="0" fontId="25" fillId="8" borderId="6" xfId="2" applyFont="1" applyFill="1" applyBorder="1" applyAlignment="1">
      <alignment horizontal="center" vertical="center"/>
    </xf>
    <xf numFmtId="0" fontId="25" fillId="8" borderId="3" xfId="2" applyFont="1" applyFill="1" applyBorder="1" applyAlignment="1">
      <alignment horizontal="center" vertical="center"/>
    </xf>
    <xf numFmtId="0" fontId="20" fillId="7" borderId="9" xfId="2" applyFont="1" applyFill="1" applyBorder="1" applyAlignment="1"/>
    <xf numFmtId="0" fontId="20" fillId="0" borderId="8" xfId="2" applyFont="1" applyBorder="1" applyAlignment="1"/>
    <xf numFmtId="0" fontId="20" fillId="0" borderId="4" xfId="2" applyFont="1" applyBorder="1" applyAlignment="1"/>
    <xf numFmtId="0" fontId="25" fillId="2" borderId="0" xfId="2" applyFont="1" applyFill="1" applyAlignment="1">
      <alignment vertical="center"/>
    </xf>
    <xf numFmtId="0" fontId="20" fillId="0" borderId="0" xfId="0" applyFont="1" applyFill="1"/>
    <xf numFmtId="0" fontId="5" fillId="0" borderId="0" xfId="0" applyFont="1" applyFill="1" applyAlignment="1"/>
    <xf numFmtId="0" fontId="20" fillId="0" borderId="0" xfId="0" applyFont="1" applyFill="1" applyAlignment="1"/>
    <xf numFmtId="0" fontId="26" fillId="0" borderId="0" xfId="0" applyFont="1" applyFill="1"/>
    <xf numFmtId="0" fontId="5" fillId="0" borderId="10" xfId="2" applyFont="1" applyBorder="1"/>
    <xf numFmtId="0" fontId="4" fillId="2" borderId="1" xfId="2" applyFont="1" applyFill="1" applyBorder="1"/>
    <xf numFmtId="0" fontId="5" fillId="0" borderId="1" xfId="2" applyFont="1" applyBorder="1"/>
    <xf numFmtId="0" fontId="5" fillId="0" borderId="11" xfId="3" applyFont="1" applyBorder="1"/>
    <xf numFmtId="0" fontId="5" fillId="0" borderId="0" xfId="3" applyFont="1"/>
    <xf numFmtId="0" fontId="5" fillId="0" borderId="4" xfId="3" applyFont="1" applyBorder="1"/>
    <xf numFmtId="0" fontId="6" fillId="2" borderId="0" xfId="3" applyFont="1" applyFill="1" applyAlignment="1">
      <alignment vertical="center"/>
    </xf>
    <xf numFmtId="0" fontId="5" fillId="0" borderId="8" xfId="3" applyFont="1" applyBorder="1"/>
    <xf numFmtId="0" fontId="20" fillId="0" borderId="4" xfId="3" applyFont="1" applyBorder="1"/>
    <xf numFmtId="0" fontId="25" fillId="8" borderId="5" xfId="3" applyFont="1" applyFill="1" applyBorder="1" applyAlignment="1">
      <alignment horizontal="center" vertical="center"/>
    </xf>
    <xf numFmtId="0" fontId="25" fillId="8" borderId="6" xfId="3" applyFont="1" applyFill="1" applyBorder="1" applyAlignment="1">
      <alignment horizontal="center" vertical="center"/>
    </xf>
    <xf numFmtId="0" fontId="25" fillId="8" borderId="3" xfId="3" applyFont="1" applyFill="1" applyBorder="1" applyAlignment="1">
      <alignment horizontal="center" vertical="center"/>
    </xf>
    <xf numFmtId="0" fontId="20" fillId="7" borderId="9" xfId="3" applyFont="1" applyFill="1" applyBorder="1"/>
    <xf numFmtId="0" fontId="20" fillId="0" borderId="8" xfId="3" applyFont="1" applyBorder="1"/>
    <xf numFmtId="0" fontId="25" fillId="2" borderId="0" xfId="3" applyFont="1" applyFill="1" applyAlignment="1">
      <alignment vertical="center"/>
    </xf>
    <xf numFmtId="0" fontId="4" fillId="2" borderId="0" xfId="3" applyFont="1" applyFill="1"/>
    <xf numFmtId="0" fontId="5" fillId="0" borderId="10" xfId="3" applyFont="1" applyBorder="1"/>
    <xf numFmtId="0" fontId="5" fillId="0" borderId="13" xfId="3" applyFont="1" applyBorder="1"/>
    <xf numFmtId="0" fontId="5" fillId="0" borderId="11" xfId="4" applyFont="1" applyBorder="1"/>
    <xf numFmtId="0" fontId="5" fillId="0" borderId="0" xfId="4" applyFont="1"/>
    <xf numFmtId="0" fontId="21" fillId="0" borderId="4" xfId="4" applyFont="1" applyBorder="1"/>
    <xf numFmtId="0" fontId="27" fillId="2" borderId="0" xfId="4" applyFont="1" applyFill="1" applyAlignment="1">
      <alignment vertical="center"/>
    </xf>
    <xf numFmtId="0" fontId="21" fillId="0" borderId="8" xfId="4" applyFont="1" applyBorder="1"/>
    <xf numFmtId="0" fontId="20" fillId="0" borderId="4" xfId="4" applyFont="1" applyBorder="1"/>
    <xf numFmtId="0" fontId="25" fillId="8" borderId="5" xfId="4" applyFont="1" applyFill="1" applyBorder="1" applyAlignment="1">
      <alignment horizontal="center" vertical="center"/>
    </xf>
    <xf numFmtId="0" fontId="25" fillId="8" borderId="6" xfId="4" applyFont="1" applyFill="1" applyBorder="1" applyAlignment="1">
      <alignment horizontal="center" vertical="center"/>
    </xf>
    <xf numFmtId="0" fontId="25" fillId="8" borderId="3" xfId="4" applyFont="1" applyFill="1" applyBorder="1" applyAlignment="1">
      <alignment horizontal="center" vertical="center"/>
    </xf>
    <xf numFmtId="0" fontId="20" fillId="7" borderId="9" xfId="4" applyFont="1" applyFill="1" applyBorder="1"/>
    <xf numFmtId="0" fontId="20" fillId="0" borderId="8" xfId="4" applyFont="1" applyBorder="1"/>
    <xf numFmtId="0" fontId="25" fillId="2" borderId="0" xfId="4" applyFont="1" applyFill="1" applyAlignment="1">
      <alignment vertical="center"/>
    </xf>
    <xf numFmtId="0" fontId="5" fillId="0" borderId="4" xfId="4" applyFont="1" applyBorder="1"/>
    <xf numFmtId="0" fontId="4" fillId="2" borderId="0" xfId="4" applyFont="1" applyFill="1"/>
    <xf numFmtId="0" fontId="5" fillId="0" borderId="10" xfId="4" applyFont="1" applyBorder="1"/>
    <xf numFmtId="0" fontId="5" fillId="0" borderId="13" xfId="4" applyFont="1" applyBorder="1"/>
    <xf numFmtId="0" fontId="5" fillId="0" borderId="11" xfId="5" applyFont="1" applyBorder="1"/>
    <xf numFmtId="0" fontId="5" fillId="0" borderId="0" xfId="5" applyFont="1"/>
    <xf numFmtId="0" fontId="5" fillId="0" borderId="4" xfId="5" applyFont="1" applyBorder="1"/>
    <xf numFmtId="0" fontId="4" fillId="2" borderId="0" xfId="5" applyFont="1" applyFill="1"/>
    <xf numFmtId="0" fontId="21" fillId="0" borderId="4" xfId="5" applyFont="1" applyBorder="1"/>
    <xf numFmtId="0" fontId="27" fillId="2" borderId="0" xfId="5" applyFont="1" applyFill="1" applyAlignment="1">
      <alignment vertical="center"/>
    </xf>
    <xf numFmtId="0" fontId="21" fillId="0" borderId="8" xfId="5" applyFont="1" applyBorder="1"/>
    <xf numFmtId="0" fontId="20" fillId="0" borderId="4" xfId="5" applyFont="1" applyBorder="1"/>
    <xf numFmtId="0" fontId="25" fillId="8" borderId="5" xfId="5" applyFont="1" applyFill="1" applyBorder="1" applyAlignment="1">
      <alignment horizontal="center" vertical="center"/>
    </xf>
    <xf numFmtId="0" fontId="25" fillId="8" borderId="6" xfId="5" applyFont="1" applyFill="1" applyBorder="1" applyAlignment="1">
      <alignment horizontal="center" vertical="center"/>
    </xf>
    <xf numFmtId="0" fontId="25" fillId="8" borderId="3" xfId="5" applyFont="1" applyFill="1" applyBorder="1" applyAlignment="1">
      <alignment horizontal="center" vertical="center"/>
    </xf>
    <xf numFmtId="0" fontId="20" fillId="7" borderId="9" xfId="5" applyFont="1" applyFill="1" applyBorder="1"/>
    <xf numFmtId="0" fontId="20" fillId="0" borderId="8" xfId="5" applyFont="1" applyBorder="1"/>
    <xf numFmtId="0" fontId="25" fillId="2" borderId="0" xfId="5" applyFont="1" applyFill="1" applyAlignment="1">
      <alignment vertical="center"/>
    </xf>
    <xf numFmtId="0" fontId="5" fillId="0" borderId="8" xfId="5" applyFont="1" applyBorder="1"/>
    <xf numFmtId="0" fontId="5" fillId="0" borderId="10" xfId="5" applyFont="1" applyBorder="1"/>
    <xf numFmtId="0" fontId="5" fillId="0" borderId="13" xfId="5" applyFont="1" applyBorder="1"/>
    <xf numFmtId="0" fontId="5" fillId="0" borderId="14" xfId="5" applyFont="1" applyBorder="1"/>
    <xf numFmtId="0" fontId="5" fillId="0" borderId="12" xfId="5" applyFont="1" applyBorder="1"/>
    <xf numFmtId="0" fontId="28" fillId="0" borderId="0" xfId="0" applyFont="1" applyFill="1"/>
    <xf numFmtId="0" fontId="29" fillId="0" borderId="0" xfId="0" applyFont="1" applyAlignment="1">
      <alignment horizontal="left" indent="4"/>
    </xf>
    <xf numFmtId="0" fontId="0" fillId="0" borderId="0" xfId="0" applyFont="1"/>
    <xf numFmtId="0" fontId="30" fillId="0" borderId="0" xfId="0" applyFont="1"/>
    <xf numFmtId="0" fontId="31" fillId="0" borderId="0" xfId="0" applyFont="1"/>
    <xf numFmtId="0" fontId="30" fillId="0" borderId="0" xfId="0" applyFont="1" applyAlignment="1">
      <alignment wrapText="1"/>
    </xf>
    <xf numFmtId="0" fontId="0" fillId="0" borderId="15" xfId="0" applyBorder="1"/>
    <xf numFmtId="0" fontId="0" fillId="0" borderId="16" xfId="0" applyBorder="1"/>
    <xf numFmtId="0" fontId="0" fillId="0" borderId="17" xfId="0" applyBorder="1"/>
    <xf numFmtId="0" fontId="0" fillId="0" borderId="1" xfId="0" applyBorder="1"/>
    <xf numFmtId="0" fontId="0" fillId="0" borderId="18" xfId="0" applyBorder="1"/>
    <xf numFmtId="0" fontId="0" fillId="0" borderId="1" xfId="0" applyBorder="1" applyAlignment="1">
      <alignment horizontal="left"/>
    </xf>
    <xf numFmtId="0" fontId="0" fillId="0" borderId="0" xfId="0" applyAlignment="1">
      <alignment vertical="center"/>
    </xf>
    <xf numFmtId="0" fontId="0" fillId="0" borderId="0" xfId="0" applyBorder="1"/>
    <xf numFmtId="0" fontId="0" fillId="0" borderId="19" xfId="0" applyBorder="1"/>
    <xf numFmtId="0" fontId="21" fillId="0" borderId="20" xfId="0" applyFont="1" applyBorder="1"/>
    <xf numFmtId="0" fontId="21" fillId="0" borderId="21" xfId="0" applyFont="1" applyFill="1" applyBorder="1" applyAlignment="1">
      <alignment vertical="center"/>
    </xf>
    <xf numFmtId="0" fontId="0" fillId="0" borderId="0" xfId="0" applyAlignment="1">
      <alignment horizontal="right"/>
    </xf>
    <xf numFmtId="0" fontId="21" fillId="0" borderId="20" xfId="0" applyFont="1" applyBorder="1" applyAlignment="1">
      <alignment vertical="top" wrapText="1"/>
    </xf>
    <xf numFmtId="0" fontId="0" fillId="0" borderId="0" xfId="0" applyFont="1" applyFill="1" applyAlignment="1">
      <alignment horizontal="left" wrapText="1"/>
    </xf>
    <xf numFmtId="0" fontId="30" fillId="0" borderId="0" xfId="0" applyFont="1" applyAlignment="1">
      <alignment horizontal="left" wrapText="1"/>
    </xf>
    <xf numFmtId="0" fontId="33" fillId="0" borderId="0" xfId="0" applyFont="1"/>
    <xf numFmtId="0" fontId="34" fillId="0" borderId="0" xfId="0" applyFont="1"/>
    <xf numFmtId="0" fontId="0" fillId="0" borderId="0" xfId="0" applyFill="1"/>
    <xf numFmtId="0" fontId="34" fillId="0" borderId="2" xfId="0" applyFont="1" applyFill="1" applyBorder="1"/>
    <xf numFmtId="0" fontId="0" fillId="0" borderId="2" xfId="0" applyFill="1" applyBorder="1"/>
    <xf numFmtId="0" fontId="0" fillId="0" borderId="2" xfId="0" applyBorder="1"/>
    <xf numFmtId="0" fontId="0" fillId="0" borderId="0" xfId="0" applyFill="1" applyBorder="1"/>
    <xf numFmtId="0" fontId="0" fillId="0" borderId="22" xfId="0" applyFill="1" applyBorder="1"/>
    <xf numFmtId="0" fontId="30" fillId="9" borderId="24" xfId="0" applyFont="1" applyFill="1" applyBorder="1"/>
    <xf numFmtId="0" fontId="0" fillId="9" borderId="21" xfId="0" applyFill="1" applyBorder="1"/>
    <xf numFmtId="0" fontId="33" fillId="0" borderId="24" xfId="0" applyFont="1" applyBorder="1" applyAlignment="1">
      <alignment vertical="center" wrapText="1"/>
    </xf>
    <xf numFmtId="0" fontId="33" fillId="0" borderId="25" xfId="0" applyFont="1" applyBorder="1" applyAlignment="1">
      <alignment vertical="center"/>
    </xf>
    <xf numFmtId="0" fontId="0" fillId="0" borderId="27" xfId="0" applyFont="1" applyBorder="1" applyAlignment="1">
      <alignment vertical="center"/>
    </xf>
    <xf numFmtId="0" fontId="21" fillId="0" borderId="23" xfId="0" applyFont="1" applyBorder="1" applyAlignment="1">
      <alignment vertical="center"/>
    </xf>
    <xf numFmtId="0" fontId="33" fillId="0" borderId="0" xfId="0" applyFont="1" applyFill="1" applyBorder="1" applyAlignment="1">
      <alignment vertical="center"/>
    </xf>
    <xf numFmtId="0" fontId="33" fillId="0" borderId="22" xfId="0" applyFont="1" applyBorder="1"/>
    <xf numFmtId="0" fontId="33" fillId="0" borderId="21" xfId="0" applyFont="1" applyBorder="1"/>
    <xf numFmtId="0" fontId="33" fillId="0" borderId="24" xfId="0" applyFont="1" applyBorder="1" applyAlignment="1">
      <alignment vertical="center"/>
    </xf>
    <xf numFmtId="0" fontId="30" fillId="0" borderId="17" xfId="0" applyFont="1" applyFill="1" applyBorder="1"/>
    <xf numFmtId="0" fontId="0" fillId="0" borderId="1" xfId="0" applyFill="1" applyBorder="1"/>
    <xf numFmtId="0" fontId="30" fillId="9" borderId="24" xfId="0" applyFont="1" applyFill="1" applyBorder="1" applyAlignment="1">
      <alignment vertical="center"/>
    </xf>
    <xf numFmtId="0" fontId="0" fillId="9" borderId="21" xfId="0" applyFill="1" applyBorder="1" applyAlignment="1">
      <alignment vertical="center"/>
    </xf>
    <xf numFmtId="0" fontId="0" fillId="10" borderId="28"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23" xfId="0" applyFill="1" applyBorder="1" applyAlignment="1">
      <alignment horizontal="center" wrapText="1"/>
    </xf>
    <xf numFmtId="0" fontId="33" fillId="0" borderId="0" xfId="0" applyFont="1" applyBorder="1"/>
    <xf numFmtId="0" fontId="30" fillId="0" borderId="0" xfId="0" applyFont="1" applyBorder="1" applyAlignment="1">
      <alignment horizontal="right"/>
    </xf>
    <xf numFmtId="0" fontId="30" fillId="0" borderId="0" xfId="0" applyFont="1" applyBorder="1"/>
    <xf numFmtId="0" fontId="30" fillId="0" borderId="24" xfId="0" applyFont="1" applyFill="1" applyBorder="1"/>
    <xf numFmtId="0" fontId="22" fillId="0" borderId="21" xfId="0" applyFont="1" applyBorder="1" applyAlignment="1">
      <alignment horizontal="right"/>
    </xf>
    <xf numFmtId="0" fontId="35" fillId="0" borderId="0" xfId="0" applyFont="1" applyBorder="1"/>
    <xf numFmtId="0" fontId="30" fillId="0" borderId="0" xfId="0" applyFont="1" applyFill="1" applyBorder="1"/>
    <xf numFmtId="0" fontId="0" fillId="10" borderId="25"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21" xfId="0" applyFill="1" applyBorder="1" applyAlignment="1">
      <alignment vertical="center"/>
    </xf>
    <xf numFmtId="0" fontId="30" fillId="10" borderId="24" xfId="0" applyFont="1" applyFill="1" applyBorder="1" applyAlignment="1">
      <alignment vertical="center"/>
    </xf>
    <xf numFmtId="0" fontId="30" fillId="9" borderId="1" xfId="0" applyFont="1" applyFill="1" applyBorder="1" applyAlignment="1">
      <alignment vertical="top"/>
    </xf>
    <xf numFmtId="0" fontId="30" fillId="10" borderId="24" xfId="0" applyFont="1" applyFill="1" applyBorder="1"/>
    <xf numFmtId="0" fontId="0" fillId="10" borderId="21" xfId="0" applyFill="1" applyBorder="1"/>
    <xf numFmtId="0" fontId="30" fillId="10" borderId="20" xfId="0" applyFont="1" applyFill="1" applyBorder="1"/>
    <xf numFmtId="0" fontId="23" fillId="0" borderId="20" xfId="0" applyFont="1" applyFill="1" applyBorder="1"/>
    <xf numFmtId="0" fontId="23" fillId="0" borderId="15" xfId="0" applyFont="1" applyFill="1" applyBorder="1"/>
    <xf numFmtId="0" fontId="23" fillId="0" borderId="16" xfId="0" applyFont="1" applyFill="1" applyBorder="1"/>
    <xf numFmtId="0" fontId="23" fillId="0" borderId="0" xfId="0" applyFont="1" applyFill="1"/>
    <xf numFmtId="0" fontId="36" fillId="0" borderId="0" xfId="0" applyFont="1" applyFill="1" applyBorder="1"/>
    <xf numFmtId="0" fontId="36" fillId="0" borderId="0" xfId="0" applyFont="1" applyFill="1"/>
    <xf numFmtId="0" fontId="23" fillId="0" borderId="29" xfId="0" applyFont="1" applyFill="1" applyBorder="1"/>
    <xf numFmtId="0" fontId="37" fillId="0" borderId="0" xfId="0" applyFont="1" applyFill="1" applyBorder="1"/>
    <xf numFmtId="0" fontId="38" fillId="0" borderId="0" xfId="0" applyFont="1" applyFill="1" applyBorder="1"/>
    <xf numFmtId="164" fontId="23" fillId="0" borderId="0" xfId="0" applyNumberFormat="1" applyFont="1" applyFill="1" applyBorder="1"/>
    <xf numFmtId="0" fontId="32" fillId="0" borderId="0" xfId="0" applyFont="1" applyBorder="1"/>
    <xf numFmtId="0" fontId="38" fillId="0" borderId="30" xfId="0" applyFont="1" applyFill="1" applyBorder="1"/>
    <xf numFmtId="0" fontId="23" fillId="0" borderId="30" xfId="0" applyFont="1" applyFill="1" applyBorder="1"/>
    <xf numFmtId="0" fontId="37" fillId="0" borderId="0" xfId="0" applyFont="1"/>
    <xf numFmtId="0" fontId="34" fillId="0" borderId="0" xfId="0" applyNumberFormat="1" applyFont="1"/>
    <xf numFmtId="0" fontId="34" fillId="0" borderId="0" xfId="0" applyFont="1" applyAlignment="1">
      <alignment horizontal="justify"/>
    </xf>
    <xf numFmtId="0" fontId="18" fillId="0" borderId="0" xfId="1" applyFont="1" applyAlignment="1" applyProtection="1">
      <alignment horizontal="left" vertical="top"/>
    </xf>
    <xf numFmtId="0" fontId="22" fillId="0" borderId="0" xfId="0" applyFont="1" applyBorder="1"/>
    <xf numFmtId="0" fontId="40" fillId="0" borderId="0" xfId="0" applyFont="1"/>
    <xf numFmtId="0" fontId="22" fillId="0" borderId="0" xfId="0" applyFont="1" applyBorder="1" applyAlignment="1">
      <alignment horizontal="right"/>
    </xf>
    <xf numFmtId="0" fontId="22" fillId="0" borderId="0" xfId="0" applyFont="1" applyAlignment="1">
      <alignment horizontal="left"/>
    </xf>
    <xf numFmtId="0" fontId="41" fillId="0" borderId="0" xfId="0" applyFont="1"/>
    <xf numFmtId="0" fontId="0" fillId="0" borderId="0" xfId="0" applyFill="1" applyAlignment="1">
      <alignment horizontal="right"/>
    </xf>
    <xf numFmtId="0" fontId="6" fillId="4" borderId="5" xfId="3" applyFont="1" applyFill="1" applyBorder="1" applyAlignment="1" applyProtection="1">
      <alignment horizontal="center" vertical="center" wrapText="1"/>
      <protection locked="0"/>
    </xf>
    <xf numFmtId="0" fontId="6" fillId="4" borderId="6" xfId="3" applyFont="1" applyFill="1" applyBorder="1" applyAlignment="1" applyProtection="1">
      <alignment horizontal="center" vertical="center" wrapText="1"/>
      <protection locked="0"/>
    </xf>
    <xf numFmtId="0" fontId="6" fillId="5" borderId="7" xfId="3" applyFont="1" applyFill="1" applyBorder="1" applyAlignment="1" applyProtection="1">
      <alignment horizontal="center" vertical="center" wrapText="1"/>
      <protection locked="0"/>
    </xf>
    <xf numFmtId="0" fontId="6" fillId="2" borderId="7" xfId="3" applyFont="1" applyFill="1" applyBorder="1" applyAlignment="1" applyProtection="1">
      <alignment horizontal="center" vertical="center" wrapText="1"/>
      <protection locked="0"/>
    </xf>
    <xf numFmtId="0" fontId="34" fillId="0" borderId="0" xfId="0" applyFont="1" applyBorder="1"/>
    <xf numFmtId="0" fontId="11" fillId="0" borderId="0" xfId="0" applyNumberFormat="1" applyFont="1" applyAlignment="1">
      <alignment horizontal="left" vertical="top" wrapText="1"/>
    </xf>
    <xf numFmtId="0" fontId="22" fillId="0" borderId="0" xfId="0" applyFont="1" applyBorder="1" applyAlignment="1">
      <alignment horizontal="left"/>
    </xf>
    <xf numFmtId="0" fontId="13" fillId="0" borderId="0" xfId="0" applyFont="1"/>
    <xf numFmtId="0" fontId="22" fillId="12" borderId="23" xfId="0" applyFont="1" applyFill="1" applyBorder="1"/>
    <xf numFmtId="0" fontId="13" fillId="12" borderId="23" xfId="0" applyFont="1" applyFill="1" applyBorder="1"/>
    <xf numFmtId="0" fontId="4" fillId="13" borderId="6" xfId="2" applyFont="1" applyFill="1" applyBorder="1" applyAlignment="1">
      <alignment horizontal="center" vertical="center"/>
    </xf>
    <xf numFmtId="0" fontId="4" fillId="13" borderId="5" xfId="2" applyFont="1" applyFill="1" applyBorder="1" applyAlignment="1">
      <alignment horizontal="center" vertical="center"/>
    </xf>
    <xf numFmtId="0" fontId="15" fillId="12" borderId="0" xfId="0" applyFont="1" applyFill="1"/>
    <xf numFmtId="0" fontId="21" fillId="0" borderId="0" xfId="0" applyFont="1" applyFill="1" applyBorder="1"/>
    <xf numFmtId="0" fontId="10" fillId="0" borderId="0" xfId="0" applyFont="1" applyFill="1"/>
    <xf numFmtId="0" fontId="6" fillId="5" borderId="7" xfId="2" applyFont="1" applyFill="1" applyBorder="1" applyAlignment="1" applyProtection="1">
      <alignment horizontal="center" vertical="center" wrapText="1"/>
      <protection locked="0"/>
    </xf>
    <xf numFmtId="0" fontId="5" fillId="0" borderId="4" xfId="2" applyFont="1" applyBorder="1" applyProtection="1">
      <protection locked="0"/>
    </xf>
    <xf numFmtId="0" fontId="6" fillId="4" borderId="5" xfId="2" applyFont="1" applyFill="1" applyBorder="1" applyAlignment="1" applyProtection="1">
      <alignment horizontal="center" vertical="center" wrapText="1"/>
      <protection locked="0"/>
    </xf>
    <xf numFmtId="0" fontId="6" fillId="4" borderId="6" xfId="2" applyFont="1" applyFill="1" applyBorder="1" applyAlignment="1" applyProtection="1">
      <alignment horizontal="center" vertical="center" wrapText="1"/>
      <protection locked="0"/>
    </xf>
    <xf numFmtId="0" fontId="6" fillId="4" borderId="3" xfId="2" applyFont="1" applyFill="1" applyBorder="1" applyAlignment="1" applyProtection="1">
      <alignment horizontal="center" vertical="center" wrapText="1"/>
      <protection locked="0"/>
    </xf>
    <xf numFmtId="0" fontId="24" fillId="2" borderId="7" xfId="2" applyFont="1" applyFill="1" applyBorder="1" applyAlignment="1" applyProtection="1">
      <alignment horizontal="center" vertical="center"/>
      <protection locked="0"/>
    </xf>
    <xf numFmtId="0" fontId="24" fillId="5" borderId="7" xfId="2" applyFont="1" applyFill="1" applyBorder="1" applyAlignment="1" applyProtection="1">
      <alignment horizontal="center" vertical="center" wrapText="1"/>
      <protection locked="0"/>
    </xf>
    <xf numFmtId="0" fontId="5" fillId="7" borderId="9" xfId="2" applyFont="1" applyFill="1" applyBorder="1" applyAlignment="1" applyProtection="1">
      <protection locked="0"/>
    </xf>
    <xf numFmtId="0" fontId="6" fillId="4" borderId="7" xfId="2" applyFont="1" applyFill="1" applyBorder="1" applyAlignment="1" applyProtection="1">
      <alignment horizontal="center" vertical="center" wrapText="1"/>
      <protection locked="0"/>
    </xf>
    <xf numFmtId="0" fontId="6" fillId="2" borderId="7" xfId="2" applyFont="1" applyFill="1" applyBorder="1" applyAlignment="1" applyProtection="1">
      <alignment horizontal="center" vertical="center" wrapText="1"/>
      <protection locked="0"/>
    </xf>
    <xf numFmtId="0" fontId="24" fillId="2" borderId="7" xfId="2" applyFont="1" applyFill="1" applyBorder="1" applyAlignment="1" applyProtection="1">
      <alignment horizontal="center" vertical="center" wrapText="1"/>
      <protection locked="0"/>
    </xf>
    <xf numFmtId="0" fontId="5" fillId="0" borderId="8" xfId="2" applyFont="1" applyBorder="1" applyAlignment="1" applyProtection="1">
      <protection locked="0"/>
    </xf>
    <xf numFmtId="0" fontId="5" fillId="0" borderId="4" xfId="2" applyFont="1" applyBorder="1" applyAlignment="1" applyProtection="1">
      <protection locked="0"/>
    </xf>
    <xf numFmtId="0" fontId="6" fillId="2" borderId="0" xfId="2" applyFont="1" applyFill="1" applyAlignment="1" applyProtection="1">
      <alignment vertical="center"/>
      <protection locked="0"/>
    </xf>
    <xf numFmtId="0" fontId="21" fillId="0" borderId="0" xfId="0" applyFont="1" applyFill="1" applyProtection="1">
      <protection locked="0"/>
    </xf>
    <xf numFmtId="0" fontId="6" fillId="6" borderId="7" xfId="2" applyFont="1" applyFill="1" applyBorder="1" applyAlignment="1" applyProtection="1">
      <alignment horizontal="center" vertical="center" wrapText="1"/>
      <protection locked="0"/>
    </xf>
    <xf numFmtId="0" fontId="24" fillId="6" borderId="7" xfId="2" applyFont="1" applyFill="1" applyBorder="1" applyAlignment="1" applyProtection="1">
      <alignment horizontal="center" vertical="center" wrapText="1"/>
      <protection locked="0"/>
    </xf>
    <xf numFmtId="0" fontId="24" fillId="4" borderId="7" xfId="2" applyFont="1" applyFill="1" applyBorder="1" applyAlignment="1" applyProtection="1">
      <alignment horizontal="center" vertical="center" wrapText="1"/>
      <protection locked="0"/>
    </xf>
    <xf numFmtId="0" fontId="14" fillId="0" borderId="23" xfId="0" applyFont="1" applyBorder="1" applyAlignment="1">
      <alignment vertical="center"/>
    </xf>
    <xf numFmtId="0" fontId="14" fillId="0" borderId="23" xfId="0" applyFont="1" applyBorder="1" applyAlignment="1">
      <alignment vertical="center" wrapText="1"/>
    </xf>
    <xf numFmtId="0" fontId="12" fillId="0" borderId="0" xfId="0" applyFont="1"/>
    <xf numFmtId="0" fontId="34" fillId="12" borderId="0" xfId="0" applyFont="1" applyFill="1" applyBorder="1" applyAlignment="1">
      <alignment horizontal="right" vertical="center" wrapText="1"/>
    </xf>
    <xf numFmtId="0" fontId="34" fillId="12" borderId="23" xfId="0" applyFont="1" applyFill="1" applyBorder="1" applyAlignment="1">
      <alignment horizontal="right" vertical="center" wrapText="1"/>
    </xf>
    <xf numFmtId="0" fontId="11" fillId="0" borderId="0" xfId="0" applyNumberFormat="1" applyFont="1" applyBorder="1" applyAlignment="1">
      <alignment vertical="top"/>
    </xf>
    <xf numFmtId="0" fontId="21" fillId="15" borderId="23" xfId="0" applyFont="1" applyFill="1" applyBorder="1" applyAlignment="1">
      <alignment horizontal="center" vertical="center" wrapText="1"/>
    </xf>
    <xf numFmtId="0" fontId="10" fillId="15" borderId="23" xfId="0" applyFont="1" applyFill="1" applyBorder="1" applyAlignment="1">
      <alignment horizontal="center" vertical="center" wrapText="1"/>
    </xf>
    <xf numFmtId="0" fontId="0" fillId="15" borderId="23" xfId="0" applyFill="1" applyBorder="1"/>
    <xf numFmtId="0" fontId="30" fillId="0" borderId="0" xfId="0" applyFont="1" applyFill="1" applyBorder="1" applyAlignment="1">
      <alignment vertical="top"/>
    </xf>
    <xf numFmtId="0" fontId="34" fillId="0" borderId="0" xfId="0" applyFont="1" applyFill="1" applyBorder="1" applyAlignment="1">
      <alignment wrapText="1"/>
    </xf>
    <xf numFmtId="0" fontId="46" fillId="0" borderId="0" xfId="0" applyFont="1" applyBorder="1" applyAlignment="1"/>
    <xf numFmtId="0" fontId="0" fillId="10" borderId="28" xfId="0" applyFill="1" applyBorder="1" applyAlignment="1">
      <alignment horizontal="center" wrapText="1"/>
    </xf>
    <xf numFmtId="0" fontId="14" fillId="0" borderId="0" xfId="0" applyFont="1"/>
    <xf numFmtId="0" fontId="13" fillId="0" borderId="0" xfId="0" applyFont="1" applyFill="1" applyBorder="1" applyAlignment="1">
      <alignment vertical="center"/>
    </xf>
    <xf numFmtId="0" fontId="45" fillId="0" borderId="0" xfId="0" applyFont="1"/>
    <xf numFmtId="0" fontId="37" fillId="0" borderId="2" xfId="0" applyFont="1" applyFill="1" applyBorder="1"/>
    <xf numFmtId="0" fontId="47" fillId="0" borderId="0" xfId="0" applyFont="1"/>
    <xf numFmtId="0" fontId="46" fillId="0" borderId="0" xfId="0" applyFont="1"/>
    <xf numFmtId="0" fontId="46" fillId="0" borderId="0" xfId="0" applyFont="1" applyBorder="1"/>
    <xf numFmtId="0" fontId="34" fillId="0" borderId="0" xfId="0" applyFont="1" applyFill="1" applyBorder="1"/>
    <xf numFmtId="0" fontId="14" fillId="0" borderId="24" xfId="0" applyFont="1" applyBorder="1" applyAlignment="1">
      <alignment vertical="center" wrapText="1"/>
    </xf>
    <xf numFmtId="0" fontId="49" fillId="0" borderId="23" xfId="0" applyFont="1" applyBorder="1" applyAlignment="1">
      <alignment vertical="center"/>
    </xf>
    <xf numFmtId="0" fontId="14" fillId="0" borderId="27" xfId="0" applyFont="1" applyBorder="1" applyAlignment="1">
      <alignment vertical="center"/>
    </xf>
    <xf numFmtId="0" fontId="14" fillId="0" borderId="25" xfId="0" applyFont="1" applyBorder="1" applyAlignment="1">
      <alignment vertical="center"/>
    </xf>
    <xf numFmtId="0" fontId="49" fillId="0" borderId="23" xfId="0" applyFont="1" applyBorder="1" applyAlignment="1">
      <alignment vertical="center" wrapText="1"/>
    </xf>
    <xf numFmtId="0" fontId="14" fillId="0" borderId="28" xfId="0" applyFont="1" applyBorder="1" applyAlignment="1">
      <alignment vertical="center" wrapText="1"/>
    </xf>
    <xf numFmtId="0" fontId="12" fillId="0" borderId="15" xfId="0" applyFont="1" applyFill="1" applyBorder="1"/>
    <xf numFmtId="0" fontId="12" fillId="17" borderId="0" xfId="0" applyFont="1" applyFill="1"/>
    <xf numFmtId="0" fontId="12" fillId="0" borderId="0" xfId="0" applyFont="1" applyFill="1"/>
    <xf numFmtId="0" fontId="20" fillId="18" borderId="0" xfId="0" applyFont="1" applyFill="1"/>
    <xf numFmtId="0" fontId="45" fillId="0" borderId="0" xfId="0" applyFont="1" applyFill="1"/>
    <xf numFmtId="0" fontId="46" fillId="17" borderId="0" xfId="0" applyFont="1" applyFill="1"/>
    <xf numFmtId="0" fontId="46" fillId="0" borderId="15" xfId="0" applyFont="1" applyFill="1" applyBorder="1"/>
    <xf numFmtId="0" fontId="50" fillId="0" borderId="0" xfId="0" applyFont="1" applyFill="1"/>
    <xf numFmtId="0" fontId="30" fillId="0" borderId="1" xfId="0" applyFont="1" applyFill="1" applyBorder="1" applyAlignment="1">
      <alignment vertical="top"/>
    </xf>
    <xf numFmtId="0" fontId="10" fillId="0" borderId="0" xfId="0" applyFont="1" applyFill="1" applyBorder="1"/>
    <xf numFmtId="0" fontId="12" fillId="20" borderId="0" xfId="0" applyFont="1" applyFill="1"/>
    <xf numFmtId="0" fontId="34" fillId="0" borderId="0" xfId="0" applyFont="1" applyProtection="1">
      <protection locked="0"/>
    </xf>
    <xf numFmtId="0" fontId="34" fillId="0" borderId="32" xfId="0" applyFont="1" applyBorder="1" applyProtection="1">
      <protection locked="0"/>
    </xf>
    <xf numFmtId="0" fontId="12" fillId="0" borderId="32" xfId="0" applyFont="1" applyBorder="1" applyProtection="1">
      <protection locked="0"/>
    </xf>
    <xf numFmtId="0" fontId="23" fillId="0" borderId="0" xfId="0" applyFont="1" applyFill="1" applyProtection="1">
      <protection locked="0"/>
    </xf>
    <xf numFmtId="164" fontId="23" fillId="0" borderId="31" xfId="0" applyNumberFormat="1" applyFont="1" applyFill="1" applyBorder="1" applyProtection="1">
      <protection locked="0"/>
    </xf>
    <xf numFmtId="0" fontId="23" fillId="0" borderId="31" xfId="0" applyFont="1" applyFill="1" applyBorder="1" applyAlignment="1" applyProtection="1">
      <alignment horizontal="left"/>
      <protection locked="0"/>
    </xf>
    <xf numFmtId="0" fontId="23" fillId="0" borderId="36" xfId="0" applyFont="1" applyFill="1" applyBorder="1" applyAlignment="1" applyProtection="1">
      <alignment horizontal="left"/>
      <protection locked="0"/>
    </xf>
    <xf numFmtId="0" fontId="38" fillId="0" borderId="34" xfId="0" applyFont="1" applyFill="1" applyBorder="1" applyAlignment="1" applyProtection="1">
      <alignment horizontal="left"/>
      <protection locked="0"/>
    </xf>
    <xf numFmtId="0" fontId="23" fillId="0" borderId="35" xfId="0" applyFont="1" applyFill="1" applyBorder="1" applyAlignment="1" applyProtection="1">
      <alignment horizontal="left"/>
      <protection locked="0"/>
    </xf>
    <xf numFmtId="0" fontId="23" fillId="0" borderId="42" xfId="0" applyFont="1" applyFill="1" applyBorder="1" applyProtection="1">
      <protection locked="0"/>
    </xf>
    <xf numFmtId="0" fontId="23" fillId="0" borderId="43" xfId="0" applyFont="1" applyFill="1" applyBorder="1" applyProtection="1">
      <protection locked="0"/>
    </xf>
    <xf numFmtId="0" fontId="23" fillId="0" borderId="44" xfId="0" applyFont="1" applyFill="1" applyBorder="1" applyProtection="1">
      <protection locked="0"/>
    </xf>
    <xf numFmtId="0" fontId="22" fillId="12" borderId="23" xfId="0" applyFont="1" applyFill="1" applyBorder="1" applyProtection="1">
      <protection locked="0"/>
    </xf>
    <xf numFmtId="0" fontId="40" fillId="0" borderId="31" xfId="0" applyFont="1" applyBorder="1" applyAlignment="1" applyProtection="1">
      <alignment horizontal="center"/>
      <protection locked="0"/>
    </xf>
    <xf numFmtId="0" fontId="22" fillId="0" borderId="31" xfId="0" applyFont="1" applyBorder="1" applyAlignment="1" applyProtection="1">
      <alignment horizontal="left"/>
      <protection locked="0"/>
    </xf>
    <xf numFmtId="0" fontId="22" fillId="0" borderId="2" xfId="0" applyFont="1" applyBorder="1" applyProtection="1">
      <protection locked="0"/>
    </xf>
    <xf numFmtId="0" fontId="22" fillId="0" borderId="0" xfId="0" applyFont="1" applyBorder="1" applyAlignment="1" applyProtection="1">
      <alignment horizontal="right"/>
      <protection locked="0"/>
    </xf>
    <xf numFmtId="0" fontId="40" fillId="0" borderId="0" xfId="0" applyFont="1" applyProtection="1">
      <protection locked="0"/>
    </xf>
    <xf numFmtId="0" fontId="22" fillId="0" borderId="0" xfId="0" applyFont="1" applyBorder="1" applyProtection="1">
      <protection locked="0"/>
    </xf>
    <xf numFmtId="0" fontId="22" fillId="0" borderId="0" xfId="0" applyFont="1" applyProtection="1">
      <protection locked="0"/>
    </xf>
    <xf numFmtId="0" fontId="22" fillId="0" borderId="0" xfId="0" applyFont="1" applyBorder="1" applyAlignment="1" applyProtection="1">
      <alignment horizontal="left"/>
      <protection locked="0"/>
    </xf>
    <xf numFmtId="0" fontId="21" fillId="12" borderId="23" xfId="0" applyFont="1" applyFill="1" applyBorder="1" applyProtection="1">
      <protection locked="0"/>
    </xf>
    <xf numFmtId="0" fontId="21" fillId="12" borderId="45" xfId="0" applyFont="1" applyFill="1" applyBorder="1" applyProtection="1">
      <protection locked="0"/>
    </xf>
    <xf numFmtId="0" fontId="10" fillId="16" borderId="23" xfId="0" applyFont="1" applyFill="1" applyBorder="1" applyProtection="1">
      <protection locked="0"/>
    </xf>
    <xf numFmtId="0" fontId="21" fillId="16" borderId="23" xfId="0" applyFont="1" applyFill="1" applyBorder="1" applyProtection="1">
      <protection locked="0"/>
    </xf>
    <xf numFmtId="0" fontId="5" fillId="7" borderId="0" xfId="2" applyFont="1" applyFill="1" applyAlignment="1" applyProtection="1">
      <protection locked="0"/>
    </xf>
    <xf numFmtId="0" fontId="6" fillId="2" borderId="0" xfId="2" applyFont="1" applyFill="1" applyBorder="1" applyAlignment="1" applyProtection="1">
      <alignment horizontal="center" vertical="center" wrapText="1"/>
      <protection locked="0"/>
    </xf>
    <xf numFmtId="0" fontId="6" fillId="6" borderId="0" xfId="2" applyFont="1" applyFill="1" applyBorder="1" applyAlignment="1" applyProtection="1">
      <alignment horizontal="center" vertical="center" wrapText="1"/>
      <protection locked="0"/>
    </xf>
    <xf numFmtId="0" fontId="5" fillId="0" borderId="0" xfId="2" applyFont="1" applyAlignment="1" applyProtection="1">
      <protection locked="0"/>
    </xf>
    <xf numFmtId="0" fontId="4" fillId="2" borderId="0" xfId="2" applyFont="1" applyFill="1" applyAlignment="1" applyProtection="1">
      <protection locked="0"/>
    </xf>
    <xf numFmtId="0" fontId="24" fillId="4" borderId="3" xfId="2" applyFont="1" applyFill="1" applyBorder="1" applyAlignment="1" applyProtection="1">
      <alignment horizontal="center" vertical="center" wrapText="1"/>
      <protection locked="0"/>
    </xf>
    <xf numFmtId="0" fontId="21" fillId="0" borderId="0" xfId="0" applyFont="1" applyFill="1" applyAlignment="1" applyProtection="1">
      <protection locked="0"/>
    </xf>
    <xf numFmtId="0" fontId="24" fillId="4" borderId="6" xfId="2" applyFont="1" applyFill="1" applyBorder="1" applyAlignment="1" applyProtection="1">
      <alignment horizontal="center" vertical="center" wrapText="1"/>
      <protection locked="0"/>
    </xf>
    <xf numFmtId="0" fontId="26" fillId="0" borderId="0" xfId="0" applyFont="1" applyFill="1" applyProtection="1">
      <protection locked="0"/>
    </xf>
    <xf numFmtId="0" fontId="27" fillId="2" borderId="7" xfId="2" applyFont="1" applyFill="1" applyBorder="1" applyAlignment="1" applyProtection="1">
      <alignment horizontal="center" vertical="center" wrapText="1"/>
      <protection locked="0"/>
    </xf>
    <xf numFmtId="0" fontId="24" fillId="5" borderId="7" xfId="3" applyFont="1" applyFill="1" applyBorder="1" applyAlignment="1" applyProtection="1">
      <alignment horizontal="center" vertical="center" wrapText="1"/>
      <protection locked="0"/>
    </xf>
    <xf numFmtId="0" fontId="5" fillId="7" borderId="9" xfId="3" applyFont="1" applyFill="1" applyBorder="1" applyProtection="1">
      <protection locked="0"/>
    </xf>
    <xf numFmtId="0" fontId="6" fillId="4" borderId="3" xfId="3" applyFont="1" applyFill="1" applyBorder="1" applyAlignment="1" applyProtection="1">
      <alignment horizontal="center" vertical="center" wrapText="1"/>
      <protection locked="0"/>
    </xf>
    <xf numFmtId="0" fontId="24" fillId="2" borderId="7" xfId="3" applyFont="1" applyFill="1" applyBorder="1" applyAlignment="1" applyProtection="1">
      <alignment horizontal="center" vertical="center" wrapText="1"/>
      <protection locked="0"/>
    </xf>
    <xf numFmtId="0" fontId="5" fillId="0" borderId="8" xfId="3" applyFont="1" applyBorder="1" applyProtection="1">
      <protection locked="0"/>
    </xf>
    <xf numFmtId="0" fontId="5" fillId="0" borderId="4" xfId="3" applyFont="1" applyBorder="1" applyProtection="1">
      <protection locked="0"/>
    </xf>
    <xf numFmtId="0" fontId="24" fillId="2" borderId="7" xfId="3" applyFont="1" applyFill="1" applyBorder="1" applyAlignment="1" applyProtection="1">
      <alignment horizontal="center" vertical="center"/>
      <protection locked="0"/>
    </xf>
    <xf numFmtId="0" fontId="6" fillId="2" borderId="0" xfId="3" applyFont="1" applyFill="1" applyAlignment="1" applyProtection="1">
      <alignment vertical="center"/>
      <protection locked="0"/>
    </xf>
    <xf numFmtId="0" fontId="6" fillId="6" borderId="7" xfId="3" applyFont="1" applyFill="1" applyBorder="1" applyAlignment="1" applyProtection="1">
      <alignment horizontal="center" vertical="center" wrapText="1"/>
      <protection locked="0"/>
    </xf>
    <xf numFmtId="0" fontId="24" fillId="6" borderId="7" xfId="3" applyFont="1" applyFill="1" applyBorder="1" applyAlignment="1" applyProtection="1">
      <alignment horizontal="center" vertical="center" wrapText="1"/>
      <protection locked="0"/>
    </xf>
    <xf numFmtId="0" fontId="5" fillId="7" borderId="0" xfId="3" applyFont="1" applyFill="1" applyProtection="1">
      <protection locked="0"/>
    </xf>
    <xf numFmtId="0" fontId="6" fillId="6" borderId="0" xfId="3" applyFont="1" applyFill="1" applyBorder="1" applyAlignment="1" applyProtection="1">
      <alignment horizontal="center" vertical="center" wrapText="1"/>
      <protection locked="0"/>
    </xf>
    <xf numFmtId="0" fontId="6" fillId="2" borderId="0" xfId="3" applyFont="1" applyFill="1" applyBorder="1" applyAlignment="1" applyProtection="1">
      <alignment horizontal="center" vertical="center" wrapText="1"/>
      <protection locked="0"/>
    </xf>
    <xf numFmtId="0" fontId="6" fillId="5" borderId="0" xfId="3" applyFont="1" applyFill="1" applyBorder="1" applyAlignment="1" applyProtection="1">
      <alignment horizontal="center" vertical="center" wrapText="1"/>
      <protection locked="0"/>
    </xf>
    <xf numFmtId="0" fontId="5" fillId="0" borderId="0" xfId="3" applyFont="1" applyProtection="1">
      <protection locked="0"/>
    </xf>
    <xf numFmtId="0" fontId="6" fillId="4" borderId="7" xfId="3" applyFont="1" applyFill="1" applyBorder="1" applyAlignment="1" applyProtection="1">
      <alignment horizontal="center" vertical="center" wrapText="1"/>
      <protection locked="0"/>
    </xf>
    <xf numFmtId="0" fontId="4" fillId="2" borderId="0" xfId="3" applyFont="1" applyFill="1" applyProtection="1">
      <protection locked="0"/>
    </xf>
    <xf numFmtId="0" fontId="5" fillId="7" borderId="11" xfId="3" applyFont="1" applyFill="1" applyBorder="1" applyProtection="1">
      <protection locked="0"/>
    </xf>
    <xf numFmtId="0" fontId="5" fillId="0" borderId="4" xfId="4" applyFont="1" applyBorder="1" applyProtection="1">
      <protection locked="0"/>
    </xf>
    <xf numFmtId="0" fontId="6" fillId="4" borderId="7" xfId="4" applyFont="1" applyFill="1" applyBorder="1" applyAlignment="1" applyProtection="1">
      <alignment horizontal="center" vertical="center" wrapText="1"/>
      <protection locked="0"/>
    </xf>
    <xf numFmtId="0" fontId="6" fillId="2" borderId="7" xfId="4" applyFont="1" applyFill="1" applyBorder="1" applyAlignment="1" applyProtection="1">
      <alignment horizontal="center" vertical="center" wrapText="1"/>
      <protection locked="0"/>
    </xf>
    <xf numFmtId="0" fontId="24" fillId="2" borderId="7" xfId="4" applyFont="1" applyFill="1" applyBorder="1" applyAlignment="1" applyProtection="1">
      <alignment horizontal="center" vertical="center"/>
      <protection locked="0"/>
    </xf>
    <xf numFmtId="0" fontId="24" fillId="5" borderId="7" xfId="4" applyFont="1" applyFill="1" applyBorder="1" applyAlignment="1" applyProtection="1">
      <alignment horizontal="center" vertical="center" wrapText="1"/>
      <protection locked="0"/>
    </xf>
    <xf numFmtId="0" fontId="5" fillId="7" borderId="9" xfId="4" applyFont="1" applyFill="1" applyBorder="1" applyProtection="1">
      <protection locked="0"/>
    </xf>
    <xf numFmtId="0" fontId="6" fillId="4" borderId="5" xfId="4" applyFont="1" applyFill="1" applyBorder="1" applyAlignment="1" applyProtection="1">
      <alignment horizontal="center" vertical="center" wrapText="1"/>
      <protection locked="0"/>
    </xf>
    <xf numFmtId="0" fontId="6" fillId="4" borderId="6" xfId="4"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vertical="center" wrapText="1"/>
      <protection locked="0"/>
    </xf>
    <xf numFmtId="0" fontId="24" fillId="2" borderId="7" xfId="4" applyFont="1" applyFill="1" applyBorder="1" applyAlignment="1" applyProtection="1">
      <alignment horizontal="center" vertical="center" wrapText="1"/>
      <protection locked="0"/>
    </xf>
    <xf numFmtId="0" fontId="5" fillId="0" borderId="8" xfId="4" applyFont="1" applyBorder="1" applyProtection="1">
      <protection locked="0"/>
    </xf>
    <xf numFmtId="0" fontId="6" fillId="2" borderId="0" xfId="4" applyFont="1" applyFill="1" applyAlignment="1" applyProtection="1">
      <alignment vertical="center"/>
      <protection locked="0"/>
    </xf>
    <xf numFmtId="0" fontId="6" fillId="5" borderId="7" xfId="4" applyFont="1" applyFill="1" applyBorder="1" applyAlignment="1" applyProtection="1">
      <alignment horizontal="center" vertical="center" wrapText="1"/>
      <protection locked="0"/>
    </xf>
    <xf numFmtId="0" fontId="5" fillId="7" borderId="0" xfId="4" applyFont="1" applyFill="1" applyProtection="1">
      <protection locked="0"/>
    </xf>
    <xf numFmtId="0" fontId="6" fillId="6" borderId="7" xfId="4" applyFont="1" applyFill="1" applyBorder="1" applyAlignment="1" applyProtection="1">
      <alignment horizontal="center" vertical="center" wrapText="1"/>
      <protection locked="0"/>
    </xf>
    <xf numFmtId="0" fontId="4" fillId="2" borderId="0" xfId="4" applyFont="1" applyFill="1" applyProtection="1">
      <protection locked="0"/>
    </xf>
    <xf numFmtId="0" fontId="5" fillId="0" borderId="0" xfId="4" applyFont="1" applyProtection="1">
      <protection locked="0"/>
    </xf>
    <xf numFmtId="0" fontId="21" fillId="0" borderId="4" xfId="4" applyFont="1" applyBorder="1" applyProtection="1">
      <protection locked="0"/>
    </xf>
    <xf numFmtId="0" fontId="27" fillId="2" borderId="0" xfId="4" applyFont="1" applyFill="1" applyAlignment="1" applyProtection="1">
      <alignment vertical="center"/>
      <protection locked="0"/>
    </xf>
    <xf numFmtId="0" fontId="21" fillId="0" borderId="8" xfId="4" applyFont="1" applyBorder="1" applyProtection="1">
      <protection locked="0"/>
    </xf>
    <xf numFmtId="0" fontId="20" fillId="0" borderId="4" xfId="4" applyFont="1" applyBorder="1" applyProtection="1">
      <protection locked="0"/>
    </xf>
    <xf numFmtId="0" fontId="25" fillId="8" borderId="5" xfId="4" applyFont="1" applyFill="1" applyBorder="1" applyAlignment="1" applyProtection="1">
      <alignment horizontal="center" vertical="center"/>
      <protection locked="0"/>
    </xf>
    <xf numFmtId="0" fontId="25" fillId="8" borderId="6" xfId="4" applyFont="1" applyFill="1" applyBorder="1" applyAlignment="1" applyProtection="1">
      <alignment horizontal="center" vertical="center"/>
      <protection locked="0"/>
    </xf>
    <xf numFmtId="0" fontId="25" fillId="8" borderId="3" xfId="4" applyFont="1" applyFill="1" applyBorder="1" applyAlignment="1" applyProtection="1">
      <alignment horizontal="center" vertical="center"/>
      <protection locked="0"/>
    </xf>
    <xf numFmtId="0" fontId="25" fillId="2" borderId="0" xfId="4" applyFont="1" applyFill="1" applyAlignment="1" applyProtection="1">
      <alignment vertical="center"/>
      <protection locked="0"/>
    </xf>
    <xf numFmtId="0" fontId="20" fillId="0" borderId="8" xfId="4" applyFont="1" applyBorder="1" applyProtection="1">
      <protection locked="0"/>
    </xf>
    <xf numFmtId="0" fontId="25" fillId="14" borderId="6" xfId="4" applyFont="1" applyFill="1" applyBorder="1" applyAlignment="1" applyProtection="1">
      <alignment horizontal="center" vertical="center"/>
      <protection locked="0"/>
    </xf>
    <xf numFmtId="0" fontId="24" fillId="6" borderId="7" xfId="4" applyFont="1" applyFill="1" applyBorder="1" applyAlignment="1" applyProtection="1">
      <alignment horizontal="center" vertical="center" wrapText="1"/>
      <protection locked="0"/>
    </xf>
    <xf numFmtId="0" fontId="24" fillId="4" borderId="7" xfId="4" applyFont="1" applyFill="1" applyBorder="1" applyAlignment="1" applyProtection="1">
      <alignment horizontal="center" vertical="center" wrapText="1"/>
      <protection locked="0"/>
    </xf>
    <xf numFmtId="0" fontId="6" fillId="5"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center" vertical="center" wrapText="1"/>
      <protection locked="0"/>
    </xf>
    <xf numFmtId="0" fontId="5" fillId="7" borderId="12" xfId="4" applyFont="1" applyFill="1" applyBorder="1" applyProtection="1">
      <protection locked="0"/>
    </xf>
    <xf numFmtId="0" fontId="5" fillId="7" borderId="4" xfId="4" applyFont="1" applyFill="1" applyBorder="1" applyProtection="1">
      <protection locked="0"/>
    </xf>
    <xf numFmtId="0" fontId="5" fillId="0" borderId="4" xfId="5" applyFont="1" applyBorder="1" applyProtection="1">
      <protection locked="0"/>
    </xf>
    <xf numFmtId="0" fontId="6" fillId="4" borderId="5" xfId="5" applyFont="1" applyFill="1" applyBorder="1" applyAlignment="1" applyProtection="1">
      <alignment horizontal="center" vertical="center" wrapText="1"/>
      <protection locked="0"/>
    </xf>
    <xf numFmtId="0" fontId="6" fillId="2" borderId="7" xfId="5" applyFont="1" applyFill="1" applyBorder="1" applyAlignment="1" applyProtection="1">
      <alignment horizontal="center" vertical="center" wrapText="1"/>
      <protection locked="0"/>
    </xf>
    <xf numFmtId="0" fontId="24" fillId="2" borderId="7" xfId="5" applyFont="1" applyFill="1" applyBorder="1" applyAlignment="1" applyProtection="1">
      <alignment horizontal="center" vertical="center"/>
      <protection locked="0"/>
    </xf>
    <xf numFmtId="0" fontId="24" fillId="5" borderId="7" xfId="5" applyFont="1" applyFill="1" applyBorder="1" applyAlignment="1" applyProtection="1">
      <alignment horizontal="center" vertical="center" wrapText="1"/>
      <protection locked="0"/>
    </xf>
    <xf numFmtId="0" fontId="5" fillId="7" borderId="9" xfId="5" applyFont="1" applyFill="1" applyBorder="1" applyProtection="1">
      <protection locked="0"/>
    </xf>
    <xf numFmtId="0" fontId="6" fillId="4" borderId="6" xfId="5" applyFont="1" applyFill="1" applyBorder="1" applyAlignment="1" applyProtection="1">
      <alignment horizontal="center" vertical="center" wrapText="1"/>
      <protection locked="0"/>
    </xf>
    <xf numFmtId="0" fontId="24" fillId="2" borderId="7" xfId="5" applyFont="1" applyFill="1" applyBorder="1" applyAlignment="1" applyProtection="1">
      <alignment horizontal="center" vertical="center" wrapText="1"/>
      <protection locked="0"/>
    </xf>
    <xf numFmtId="0" fontId="5" fillId="0" borderId="8" xfId="5" applyFont="1" applyBorder="1" applyProtection="1">
      <protection locked="0"/>
    </xf>
    <xf numFmtId="0" fontId="6" fillId="2" borderId="0" xfId="5" applyFont="1" applyFill="1" applyAlignment="1" applyProtection="1">
      <alignment vertical="center"/>
      <protection locked="0"/>
    </xf>
    <xf numFmtId="0" fontId="6" fillId="5" borderId="7" xfId="5" applyFont="1" applyFill="1" applyBorder="1" applyAlignment="1" applyProtection="1">
      <alignment horizontal="center" vertical="center" wrapText="1"/>
      <protection locked="0"/>
    </xf>
    <xf numFmtId="0" fontId="6" fillId="6" borderId="7" xfId="5" applyFont="1" applyFill="1" applyBorder="1" applyAlignment="1" applyProtection="1">
      <alignment horizontal="center" vertical="center" wrapText="1"/>
      <protection locked="0"/>
    </xf>
    <xf numFmtId="0" fontId="4" fillId="2" borderId="0" xfId="5" applyFont="1" applyFill="1" applyProtection="1">
      <protection locked="0"/>
    </xf>
    <xf numFmtId="0" fontId="5" fillId="0" borderId="0" xfId="5" applyFont="1" applyProtection="1">
      <protection locked="0"/>
    </xf>
    <xf numFmtId="0" fontId="6" fillId="5" borderId="0" xfId="5" applyFont="1" applyFill="1" applyBorder="1" applyAlignment="1" applyProtection="1">
      <alignment horizontal="center" vertical="center" wrapText="1"/>
      <protection locked="0"/>
    </xf>
    <xf numFmtId="0" fontId="6" fillId="2" borderId="0" xfId="5" applyFont="1" applyFill="1" applyBorder="1" applyAlignment="1" applyProtection="1">
      <alignment horizontal="center" vertical="center" wrapText="1"/>
      <protection locked="0"/>
    </xf>
    <xf numFmtId="0" fontId="21" fillId="0" borderId="4" xfId="5" applyFont="1" applyBorder="1" applyProtection="1">
      <protection locked="0"/>
    </xf>
    <xf numFmtId="0" fontId="27" fillId="2" borderId="0" xfId="5" applyFont="1" applyFill="1" applyAlignment="1" applyProtection="1">
      <alignment vertical="center"/>
      <protection locked="0"/>
    </xf>
    <xf numFmtId="0" fontId="21" fillId="0" borderId="8" xfId="5" applyFont="1" applyBorder="1" applyProtection="1">
      <protection locked="0"/>
    </xf>
    <xf numFmtId="0" fontId="20" fillId="0" borderId="4" xfId="5" applyFont="1" applyBorder="1" applyProtection="1">
      <protection locked="0"/>
    </xf>
    <xf numFmtId="0" fontId="25" fillId="8" borderId="5" xfId="5" applyFont="1" applyFill="1" applyBorder="1" applyAlignment="1" applyProtection="1">
      <alignment horizontal="center" vertical="center"/>
      <protection locked="0"/>
    </xf>
    <xf numFmtId="0" fontId="25" fillId="8" borderId="6" xfId="5" applyFont="1" applyFill="1" applyBorder="1" applyAlignment="1" applyProtection="1">
      <alignment horizontal="center" vertical="center"/>
      <protection locked="0"/>
    </xf>
    <xf numFmtId="0" fontId="25" fillId="8" borderId="3" xfId="5" applyFont="1" applyFill="1" applyBorder="1" applyAlignment="1" applyProtection="1">
      <alignment horizontal="center" vertical="center"/>
      <protection locked="0"/>
    </xf>
    <xf numFmtId="0" fontId="25" fillId="2" borderId="0" xfId="5" applyFont="1" applyFill="1" applyAlignment="1" applyProtection="1">
      <alignment vertical="center"/>
      <protection locked="0"/>
    </xf>
    <xf numFmtId="0" fontId="20" fillId="0" borderId="8" xfId="5" applyFont="1" applyBorder="1" applyProtection="1">
      <protection locked="0"/>
    </xf>
    <xf numFmtId="0" fontId="24" fillId="11" borderId="7" xfId="5" applyFont="1" applyFill="1" applyBorder="1" applyAlignment="1" applyProtection="1">
      <alignment horizontal="center" vertical="center" wrapText="1"/>
      <protection locked="0"/>
    </xf>
    <xf numFmtId="0" fontId="24" fillId="6" borderId="7" xfId="5" applyFont="1" applyFill="1" applyBorder="1" applyAlignment="1" applyProtection="1">
      <alignment horizontal="center" vertical="center" wrapText="1"/>
      <protection locked="0"/>
    </xf>
    <xf numFmtId="0" fontId="6" fillId="0" borderId="5" xfId="5" applyFont="1" applyFill="1" applyBorder="1" applyAlignment="1" applyProtection="1">
      <alignment horizontal="center" vertical="center" wrapText="1"/>
      <protection locked="0"/>
    </xf>
    <xf numFmtId="0" fontId="6" fillId="0" borderId="6" xfId="5" applyFont="1" applyFill="1" applyBorder="1" applyAlignment="1" applyProtection="1">
      <alignment horizontal="center" vertical="center" wrapText="1"/>
      <protection locked="0"/>
    </xf>
    <xf numFmtId="0" fontId="6" fillId="0" borderId="3" xfId="5" applyFont="1" applyFill="1" applyBorder="1" applyAlignment="1" applyProtection="1">
      <alignment horizontal="center" vertical="center" wrapText="1"/>
      <protection locked="0"/>
    </xf>
    <xf numFmtId="0" fontId="0" fillId="12" borderId="37" xfId="0" applyFill="1" applyBorder="1" applyProtection="1">
      <protection locked="0"/>
    </xf>
    <xf numFmtId="0" fontId="33" fillId="0" borderId="26" xfId="0" applyFont="1" applyBorder="1" applyAlignment="1" applyProtection="1">
      <alignment vertical="center"/>
      <protection locked="0"/>
    </xf>
    <xf numFmtId="0" fontId="33" fillId="0" borderId="18" xfId="0" applyFont="1" applyBorder="1" applyAlignment="1" applyProtection="1">
      <alignment vertical="center"/>
      <protection locked="0"/>
    </xf>
    <xf numFmtId="0" fontId="0" fillId="12" borderId="23" xfId="0" applyFill="1" applyBorder="1" applyProtection="1">
      <protection locked="0"/>
    </xf>
    <xf numFmtId="166" fontId="33" fillId="12" borderId="23" xfId="0" applyNumberFormat="1" applyFont="1" applyFill="1" applyBorder="1" applyProtection="1">
      <protection locked="0"/>
    </xf>
    <xf numFmtId="0" fontId="0" fillId="0" borderId="0" xfId="0" applyProtection="1">
      <protection locked="0"/>
    </xf>
    <xf numFmtId="0" fontId="0" fillId="12" borderId="38" xfId="0" applyFill="1" applyBorder="1" applyAlignment="1" applyProtection="1">
      <alignment vertical="top" wrapText="1"/>
      <protection locked="0"/>
    </xf>
    <xf numFmtId="0" fontId="0" fillId="15" borderId="23" xfId="0" applyFill="1" applyBorder="1" applyProtection="1">
      <protection locked="0"/>
    </xf>
    <xf numFmtId="165" fontId="0" fillId="0" borderId="31" xfId="0" applyNumberFormat="1" applyFill="1" applyBorder="1" applyAlignment="1" applyProtection="1">
      <alignment horizontal="center" vertical="center"/>
      <protection locked="0"/>
    </xf>
    <xf numFmtId="0" fontId="0" fillId="0" borderId="23" xfId="0" applyFill="1" applyBorder="1" applyProtection="1">
      <protection locked="0"/>
    </xf>
    <xf numFmtId="0" fontId="34" fillId="0" borderId="24" xfId="0" applyFont="1" applyFill="1" applyBorder="1" applyAlignment="1" applyProtection="1">
      <alignment wrapText="1"/>
      <protection locked="0"/>
    </xf>
    <xf numFmtId="0" fontId="34" fillId="0" borderId="22" xfId="0" applyFont="1" applyFill="1" applyBorder="1" applyAlignment="1" applyProtection="1">
      <alignment wrapText="1"/>
      <protection locked="0"/>
    </xf>
    <xf numFmtId="0" fontId="0" fillId="0" borderId="21" xfId="0" applyFill="1" applyBorder="1" applyProtection="1">
      <protection locked="0"/>
    </xf>
    <xf numFmtId="0" fontId="30" fillId="0" borderId="23" xfId="0" applyFont="1" applyFill="1" applyBorder="1" applyAlignment="1" applyProtection="1">
      <alignment vertical="top"/>
      <protection locked="0"/>
    </xf>
    <xf numFmtId="0" fontId="0" fillId="10" borderId="23" xfId="0" applyFill="1" applyBorder="1" applyAlignment="1" applyProtection="1">
      <alignment horizontal="center" vertical="center" wrapText="1"/>
      <protection locked="0"/>
    </xf>
    <xf numFmtId="0" fontId="0" fillId="10" borderId="23" xfId="0" applyFill="1" applyBorder="1" applyAlignment="1" applyProtection="1">
      <alignment horizontal="center" wrapText="1"/>
      <protection locked="0"/>
    </xf>
    <xf numFmtId="0" fontId="0" fillId="0" borderId="22" xfId="0" applyFill="1" applyBorder="1" applyProtection="1">
      <protection locked="0"/>
    </xf>
    <xf numFmtId="0" fontId="34" fillId="0" borderId="21" xfId="0" applyFont="1" applyFill="1" applyBorder="1" applyAlignment="1" applyProtection="1">
      <alignment wrapText="1"/>
      <protection locked="0"/>
    </xf>
    <xf numFmtId="0" fontId="21" fillId="15" borderId="23" xfId="0" applyFont="1" applyFill="1" applyBorder="1" applyAlignment="1" applyProtection="1">
      <alignment horizontal="center" vertical="center" wrapText="1"/>
      <protection locked="0"/>
    </xf>
    <xf numFmtId="0" fontId="10" fillId="15" borderId="23" xfId="0" applyFont="1" applyFill="1" applyBorder="1" applyAlignment="1" applyProtection="1">
      <alignment horizontal="center" vertical="center" wrapText="1"/>
      <protection locked="0"/>
    </xf>
    <xf numFmtId="0" fontId="0" fillId="0" borderId="46" xfId="0" applyBorder="1" applyProtection="1">
      <protection locked="0"/>
    </xf>
    <xf numFmtId="0" fontId="0" fillId="0" borderId="47" xfId="0" applyBorder="1" applyProtection="1">
      <protection locked="0"/>
    </xf>
    <xf numFmtId="0" fontId="30" fillId="0" borderId="33" xfId="0" applyFont="1" applyFill="1" applyBorder="1" applyProtection="1">
      <protection locked="0"/>
    </xf>
    <xf numFmtId="0" fontId="41" fillId="0" borderId="33" xfId="0" applyFont="1" applyFill="1" applyBorder="1" applyProtection="1">
      <protection locked="0"/>
    </xf>
    <xf numFmtId="0" fontId="30" fillId="0" borderId="33" xfId="0" applyFont="1" applyBorder="1" applyProtection="1">
      <protection locked="0"/>
    </xf>
    <xf numFmtId="0" fontId="30" fillId="0" borderId="0" xfId="0" applyFont="1" applyProtection="1">
      <protection locked="0"/>
    </xf>
    <xf numFmtId="0" fontId="45" fillId="15" borderId="23" xfId="0" applyFont="1" applyFill="1" applyBorder="1" applyAlignment="1">
      <alignment wrapText="1"/>
    </xf>
    <xf numFmtId="0" fontId="30" fillId="0" borderId="0" xfId="0" applyFont="1" applyFill="1" applyBorder="1" applyAlignment="1" applyProtection="1">
      <alignment vertical="top"/>
      <protection locked="0"/>
    </xf>
    <xf numFmtId="0" fontId="0" fillId="0" borderId="0" xfId="0" applyFill="1" applyBorder="1" applyProtection="1">
      <protection locked="0"/>
    </xf>
    <xf numFmtId="0" fontId="34" fillId="12" borderId="1" xfId="0" applyFont="1" applyFill="1" applyBorder="1" applyAlignment="1">
      <alignment horizontal="right" vertical="center" wrapText="1"/>
    </xf>
    <xf numFmtId="0" fontId="21" fillId="15" borderId="28" xfId="0" applyFont="1" applyFill="1" applyBorder="1" applyAlignment="1">
      <alignment horizontal="center" vertical="center" wrapText="1"/>
    </xf>
    <xf numFmtId="0" fontId="10" fillId="15" borderId="28" xfId="0" applyFont="1" applyFill="1" applyBorder="1" applyAlignment="1">
      <alignment horizontal="center" vertical="center" wrapText="1"/>
    </xf>
    <xf numFmtId="0" fontId="34" fillId="0" borderId="0" xfId="0" applyFont="1" applyFill="1" applyBorder="1" applyAlignment="1" applyProtection="1">
      <alignment wrapText="1"/>
      <protection locked="0"/>
    </xf>
    <xf numFmtId="0" fontId="0" fillId="0" borderId="21" xfId="0" applyFill="1" applyBorder="1"/>
    <xf numFmtId="0" fontId="30" fillId="9" borderId="22" xfId="0" applyFont="1" applyFill="1" applyBorder="1" applyAlignment="1">
      <alignment vertical="top"/>
    </xf>
    <xf numFmtId="0" fontId="42" fillId="0" borderId="0" xfId="0" applyFont="1"/>
    <xf numFmtId="0" fontId="55" fillId="0" borderId="0" xfId="0" applyFont="1"/>
    <xf numFmtId="0" fontId="11" fillId="0" borderId="0" xfId="0" applyFont="1"/>
    <xf numFmtId="0" fontId="6" fillId="0" borderId="6" xfId="2" applyFont="1" applyFill="1" applyBorder="1" applyAlignment="1" applyProtection="1">
      <alignment horizontal="center" vertical="center" wrapText="1"/>
      <protection locked="0"/>
    </xf>
    <xf numFmtId="0" fontId="6" fillId="0" borderId="3" xfId="2" applyFont="1" applyFill="1" applyBorder="1" applyAlignment="1" applyProtection="1">
      <alignment horizontal="center" vertical="center" wrapText="1"/>
      <protection locked="0"/>
    </xf>
    <xf numFmtId="0" fontId="6" fillId="0" borderId="7" xfId="2" applyFont="1" applyFill="1" applyBorder="1" applyAlignment="1" applyProtection="1">
      <alignment horizontal="center" vertical="center" wrapText="1"/>
      <protection locked="0"/>
    </xf>
    <xf numFmtId="0" fontId="6" fillId="0" borderId="5" xfId="2" applyFont="1" applyFill="1" applyBorder="1" applyAlignment="1" applyProtection="1">
      <alignment horizontal="center" vertical="center" wrapText="1"/>
      <protection locked="0"/>
    </xf>
    <xf numFmtId="0" fontId="56" fillId="0" borderId="6" xfId="2" applyFont="1" applyFill="1" applyBorder="1" applyAlignment="1" applyProtection="1">
      <alignment horizontal="center" vertical="center" wrapText="1"/>
      <protection locked="0"/>
    </xf>
    <xf numFmtId="0" fontId="24" fillId="0" borderId="3" xfId="2" applyFont="1" applyFill="1" applyBorder="1" applyAlignment="1" applyProtection="1">
      <alignment horizontal="center" vertical="center" wrapText="1"/>
      <protection locked="0"/>
    </xf>
    <xf numFmtId="0" fontId="24" fillId="0" borderId="6" xfId="2" applyFont="1" applyFill="1" applyBorder="1" applyAlignment="1" applyProtection="1">
      <alignment horizontal="center" vertical="center" wrapText="1"/>
      <protection locked="0"/>
    </xf>
    <xf numFmtId="0" fontId="6" fillId="0" borderId="6" xfId="3" applyFont="1" applyFill="1" applyBorder="1" applyAlignment="1" applyProtection="1">
      <alignment horizontal="center" vertical="center" wrapText="1"/>
      <protection locked="0"/>
    </xf>
    <xf numFmtId="0" fontId="24" fillId="0" borderId="3" xfId="3" applyFont="1" applyFill="1" applyBorder="1" applyAlignment="1" applyProtection="1">
      <alignment horizontal="center" vertical="center"/>
      <protection locked="0"/>
    </xf>
    <xf numFmtId="0" fontId="6" fillId="0" borderId="7" xfId="3" applyFont="1" applyFill="1" applyBorder="1" applyAlignment="1" applyProtection="1">
      <alignment horizontal="center" vertical="center" wrapText="1"/>
      <protection locked="0"/>
    </xf>
    <xf numFmtId="0" fontId="6" fillId="0" borderId="5" xfId="3" applyFont="1" applyFill="1" applyBorder="1" applyAlignment="1" applyProtection="1">
      <alignment horizontal="center" vertical="center" wrapText="1"/>
      <protection locked="0"/>
    </xf>
    <xf numFmtId="0" fontId="6" fillId="0" borderId="3" xfId="3" applyFont="1" applyFill="1" applyBorder="1" applyAlignment="1" applyProtection="1">
      <alignment horizontal="center" vertical="center" wrapText="1"/>
      <protection locked="0"/>
    </xf>
    <xf numFmtId="0" fontId="6" fillId="2" borderId="0" xfId="3" applyFont="1" applyFill="1" applyAlignment="1" applyProtection="1">
      <alignment horizontal="center"/>
      <protection locked="0"/>
    </xf>
    <xf numFmtId="0" fontId="6" fillId="0" borderId="0" xfId="3" applyFont="1" applyFill="1" applyAlignment="1" applyProtection="1">
      <alignment vertical="center"/>
      <protection locked="0"/>
    </xf>
    <xf numFmtId="0" fontId="6" fillId="0" borderId="5" xfId="4" applyFont="1" applyFill="1" applyBorder="1" applyAlignment="1" applyProtection="1">
      <alignment horizontal="center" vertical="center" wrapText="1"/>
      <protection locked="0"/>
    </xf>
    <xf numFmtId="0" fontId="6" fillId="0" borderId="6" xfId="4" applyFont="1" applyFill="1" applyBorder="1" applyAlignment="1" applyProtection="1">
      <alignment horizontal="center" vertical="center" wrapText="1"/>
      <protection locked="0"/>
    </xf>
    <xf numFmtId="0" fontId="6" fillId="0" borderId="3" xfId="4" applyFont="1" applyFill="1" applyBorder="1" applyAlignment="1" applyProtection="1">
      <alignment horizontal="center" vertical="center" wrapText="1"/>
      <protection locked="0"/>
    </xf>
    <xf numFmtId="0" fontId="6" fillId="2" borderId="0" xfId="4" applyFont="1" applyFill="1" applyAlignment="1" applyProtection="1">
      <alignment horizontal="center"/>
      <protection locked="0"/>
    </xf>
    <xf numFmtId="0" fontId="24" fillId="0" borderId="6" xfId="4" applyFont="1" applyFill="1" applyBorder="1" applyAlignment="1" applyProtection="1">
      <alignment horizontal="center" vertical="center" wrapText="1"/>
      <protection locked="0"/>
    </xf>
    <xf numFmtId="0" fontId="24" fillId="0" borderId="3" xfId="4" applyFont="1" applyFill="1" applyBorder="1" applyAlignment="1" applyProtection="1">
      <alignment horizontal="center" vertical="center" wrapText="1"/>
      <protection locked="0"/>
    </xf>
    <xf numFmtId="0" fontId="24" fillId="0" borderId="7" xfId="4" applyFont="1" applyFill="1" applyBorder="1" applyAlignment="1" applyProtection="1">
      <alignment horizontal="center" vertical="center" wrapText="1"/>
      <protection locked="0"/>
    </xf>
    <xf numFmtId="0" fontId="56" fillId="0" borderId="6" xfId="5" applyFont="1" applyFill="1" applyBorder="1" applyAlignment="1" applyProtection="1">
      <alignment horizontal="center" vertical="center" wrapText="1"/>
      <protection locked="0"/>
    </xf>
    <xf numFmtId="0" fontId="56" fillId="0" borderId="3" xfId="5" applyFont="1" applyFill="1" applyBorder="1" applyAlignment="1" applyProtection="1">
      <alignment horizontal="center" vertical="center" wrapText="1"/>
      <protection locked="0"/>
    </xf>
    <xf numFmtId="0" fontId="24" fillId="0" borderId="3" xfId="5" applyFont="1" applyFill="1" applyBorder="1" applyAlignment="1" applyProtection="1">
      <alignment horizontal="center" vertical="center" wrapText="1"/>
      <protection locked="0"/>
    </xf>
    <xf numFmtId="0" fontId="6" fillId="0" borderId="7" xfId="5" applyFont="1" applyFill="1" applyBorder="1" applyAlignment="1" applyProtection="1">
      <alignment horizontal="center" vertical="center" wrapText="1"/>
      <protection locked="0"/>
    </xf>
    <xf numFmtId="0" fontId="57" fillId="0" borderId="0" xfId="0" applyFont="1" applyFill="1" applyAlignment="1" applyProtection="1">
      <alignment horizontal="center"/>
      <protection locked="0"/>
    </xf>
    <xf numFmtId="0" fontId="6" fillId="0" borderId="0" xfId="5" applyFont="1" applyFill="1" applyAlignment="1" applyProtection="1">
      <alignment vertical="center"/>
      <protection locked="0"/>
    </xf>
    <xf numFmtId="0" fontId="57" fillId="0" borderId="0" xfId="0" applyFont="1" applyFill="1" applyAlignment="1">
      <alignment horizontal="center"/>
    </xf>
    <xf numFmtId="0" fontId="15" fillId="12" borderId="0" xfId="0" applyFont="1" applyFill="1" applyAlignment="1">
      <alignment vertical="center"/>
    </xf>
    <xf numFmtId="0" fontId="11" fillId="0" borderId="39" xfId="0" applyFont="1" applyBorder="1" applyAlignment="1">
      <alignment horizontal="left"/>
    </xf>
    <xf numFmtId="0" fontId="30" fillId="0" borderId="0" xfId="0" applyFont="1" applyAlignment="1">
      <alignment horizontal="left"/>
    </xf>
    <xf numFmtId="0" fontId="11" fillId="0" borderId="0" xfId="0" applyFont="1" applyAlignment="1">
      <alignment horizontal="left" vertical="top" wrapText="1"/>
    </xf>
    <xf numFmtId="0" fontId="30" fillId="0" borderId="0" xfId="0" applyFont="1" applyAlignment="1">
      <alignment horizontal="left" vertical="top" wrapText="1"/>
    </xf>
    <xf numFmtId="0" fontId="11" fillId="0" borderId="0" xfId="0" applyNumberFormat="1" applyFont="1" applyBorder="1" applyAlignment="1">
      <alignment horizontal="left" vertical="top" wrapText="1"/>
    </xf>
    <xf numFmtId="0" fontId="19" fillId="0" borderId="0" xfId="1" applyFont="1" applyAlignment="1" applyProtection="1">
      <alignment horizontal="left"/>
      <protection locked="0"/>
    </xf>
    <xf numFmtId="0" fontId="23" fillId="0" borderId="34" xfId="0" applyFont="1" applyFill="1" applyBorder="1" applyAlignment="1" applyProtection="1">
      <alignment horizontal="left"/>
      <protection locked="0"/>
    </xf>
    <xf numFmtId="0" fontId="23" fillId="0" borderId="35" xfId="0" applyFont="1" applyFill="1" applyBorder="1" applyAlignment="1" applyProtection="1">
      <alignment horizontal="left"/>
      <protection locked="0"/>
    </xf>
    <xf numFmtId="0" fontId="23" fillId="0" borderId="36" xfId="0" applyFont="1" applyFill="1" applyBorder="1" applyAlignment="1" applyProtection="1">
      <alignment horizontal="left"/>
      <protection locked="0"/>
    </xf>
    <xf numFmtId="0" fontId="23" fillId="0" borderId="34" xfId="0" applyFont="1" applyFill="1" applyBorder="1" applyAlignment="1" applyProtection="1">
      <alignment horizontal="center"/>
      <protection locked="0"/>
    </xf>
    <xf numFmtId="0" fontId="23" fillId="0" borderId="35" xfId="0" applyFont="1" applyFill="1" applyBorder="1" applyAlignment="1" applyProtection="1">
      <alignment horizontal="center"/>
      <protection locked="0"/>
    </xf>
    <xf numFmtId="0" fontId="23" fillId="0" borderId="36" xfId="0" applyFont="1" applyFill="1" applyBorder="1" applyAlignment="1" applyProtection="1">
      <alignment horizontal="center"/>
      <protection locked="0"/>
    </xf>
    <xf numFmtId="0" fontId="40" fillId="0" borderId="34" xfId="0" applyFont="1" applyBorder="1" applyAlignment="1" applyProtection="1">
      <alignment horizontal="left"/>
      <protection locked="0"/>
    </xf>
    <xf numFmtId="0" fontId="40" fillId="0" borderId="35" xfId="0" applyFont="1" applyBorder="1" applyAlignment="1" applyProtection="1">
      <alignment horizontal="left"/>
      <protection locked="0"/>
    </xf>
    <xf numFmtId="0" fontId="40" fillId="0" borderId="36" xfId="0" applyFont="1" applyBorder="1" applyAlignment="1" applyProtection="1">
      <alignment horizontal="left"/>
      <protection locked="0"/>
    </xf>
    <xf numFmtId="0" fontId="40" fillId="0" borderId="34" xfId="0" applyFont="1" applyBorder="1" applyAlignment="1" applyProtection="1">
      <alignment horizontal="center"/>
      <protection locked="0"/>
    </xf>
    <xf numFmtId="0" fontId="40" fillId="0" borderId="35" xfId="0" applyFont="1" applyBorder="1" applyAlignment="1" applyProtection="1">
      <alignment horizontal="center"/>
      <protection locked="0"/>
    </xf>
    <xf numFmtId="0" fontId="40" fillId="0" borderId="36" xfId="0" applyFont="1" applyBorder="1" applyAlignment="1" applyProtection="1">
      <alignment horizontal="center"/>
      <protection locked="0"/>
    </xf>
    <xf numFmtId="0" fontId="7" fillId="0" borderId="24" xfId="1" applyFont="1" applyFill="1" applyBorder="1" applyAlignment="1" applyProtection="1">
      <alignment horizontal="center"/>
      <protection locked="0"/>
    </xf>
    <xf numFmtId="0" fontId="7" fillId="0" borderId="22" xfId="1" applyFont="1" applyFill="1" applyBorder="1" applyAlignment="1" applyProtection="1">
      <alignment horizontal="center"/>
      <protection locked="0"/>
    </xf>
    <xf numFmtId="0" fontId="7" fillId="0" borderId="21" xfId="1" applyFont="1" applyFill="1" applyBorder="1" applyAlignment="1" applyProtection="1">
      <alignment horizontal="center"/>
      <protection locked="0"/>
    </xf>
    <xf numFmtId="0" fontId="1" fillId="0" borderId="24" xfId="1" applyFill="1" applyBorder="1" applyAlignment="1" applyProtection="1">
      <alignment horizontal="center"/>
      <protection locked="0"/>
    </xf>
    <xf numFmtId="0" fontId="1" fillId="0" borderId="22" xfId="1" applyFill="1" applyBorder="1" applyAlignment="1" applyProtection="1">
      <alignment horizontal="center"/>
      <protection locked="0"/>
    </xf>
    <xf numFmtId="0" fontId="1" fillId="0" borderId="21" xfId="1" applyFill="1" applyBorder="1" applyAlignment="1" applyProtection="1">
      <alignment horizontal="center"/>
      <protection locked="0"/>
    </xf>
    <xf numFmtId="0" fontId="3" fillId="2" borderId="0" xfId="4" applyFont="1" applyFill="1" applyBorder="1" applyAlignment="1">
      <alignment horizontal="center" vertical="center"/>
    </xf>
    <xf numFmtId="0" fontId="3" fillId="2" borderId="40" xfId="4" applyFont="1" applyFill="1" applyBorder="1" applyAlignment="1">
      <alignment horizontal="center" vertical="center"/>
    </xf>
    <xf numFmtId="0" fontId="43" fillId="13" borderId="7" xfId="4" applyFont="1" applyFill="1" applyBorder="1" applyAlignment="1">
      <alignment horizontal="center" vertical="center"/>
    </xf>
    <xf numFmtId="0" fontId="3" fillId="2" borderId="0" xfId="5" applyFont="1" applyFill="1" applyBorder="1" applyAlignment="1">
      <alignment horizontal="center" vertical="center"/>
    </xf>
    <xf numFmtId="0" fontId="3" fillId="2" borderId="40" xfId="5" applyFont="1" applyFill="1" applyBorder="1" applyAlignment="1">
      <alignment horizontal="center" vertical="center"/>
    </xf>
    <xf numFmtId="0" fontId="43" fillId="13" borderId="7" xfId="5" applyFont="1" applyFill="1" applyBorder="1" applyAlignment="1">
      <alignment horizontal="center" vertical="center"/>
    </xf>
    <xf numFmtId="0" fontId="43" fillId="13" borderId="7" xfId="5" applyFont="1" applyFill="1" applyBorder="1" applyAlignment="1" applyProtection="1">
      <alignment horizontal="center" vertical="center"/>
      <protection locked="0"/>
    </xf>
    <xf numFmtId="0" fontId="11" fillId="0" borderId="0" xfId="0" applyFont="1" applyFill="1" applyAlignment="1">
      <alignment horizontal="left" vertical="top" wrapText="1"/>
    </xf>
    <xf numFmtId="0" fontId="43" fillId="13" borderId="7" xfId="4" applyFont="1" applyFill="1" applyBorder="1" applyAlignment="1" applyProtection="1">
      <alignment horizontal="center" vertical="center"/>
      <protection locked="0"/>
    </xf>
    <xf numFmtId="0" fontId="1" fillId="0" borderId="0" xfId="1" applyFill="1" applyAlignment="1" applyProtection="1">
      <alignment horizontal="center" wrapText="1"/>
      <protection locked="0"/>
    </xf>
    <xf numFmtId="0" fontId="1" fillId="0" borderId="0" xfId="1" applyFill="1" applyAlignment="1" applyProtection="1">
      <alignment horizontal="center"/>
      <protection locked="0"/>
    </xf>
    <xf numFmtId="0" fontId="8" fillId="2" borderId="0" xfId="2" applyFont="1" applyFill="1" applyBorder="1" applyAlignment="1">
      <alignment horizontal="center" vertical="center"/>
    </xf>
    <xf numFmtId="0" fontId="44" fillId="0" borderId="0" xfId="0" applyFont="1" applyAlignment="1">
      <alignment horizontal="center" vertical="center"/>
    </xf>
    <xf numFmtId="0" fontId="4" fillId="13" borderId="5" xfId="2" applyFont="1" applyFill="1" applyBorder="1" applyAlignment="1">
      <alignment horizontal="center" vertical="center"/>
    </xf>
    <xf numFmtId="0" fontId="4" fillId="13" borderId="6" xfId="2" applyFont="1" applyFill="1" applyBorder="1" applyAlignment="1">
      <alignment horizontal="center" vertical="center"/>
    </xf>
    <xf numFmtId="0" fontId="4" fillId="13" borderId="3" xfId="2" applyFont="1" applyFill="1" applyBorder="1" applyAlignment="1">
      <alignment horizontal="center" vertical="center"/>
    </xf>
    <xf numFmtId="0" fontId="11" fillId="0" borderId="0" xfId="0" applyFont="1" applyFill="1" applyAlignment="1">
      <alignment horizontal="left" wrapText="1"/>
    </xf>
    <xf numFmtId="0" fontId="4" fillId="13" borderId="7" xfId="3" applyFont="1" applyFill="1" applyBorder="1" applyAlignment="1">
      <alignment horizontal="center" vertical="center"/>
    </xf>
    <xf numFmtId="0" fontId="11" fillId="0" borderId="0" xfId="0" applyFont="1" applyFill="1" applyAlignment="1">
      <alignment horizontal="left" vertical="top"/>
    </xf>
    <xf numFmtId="0" fontId="4" fillId="13" borderId="41" xfId="2" applyFont="1" applyFill="1" applyBorder="1" applyAlignment="1">
      <alignment horizontal="center" vertical="center"/>
    </xf>
    <xf numFmtId="0" fontId="21" fillId="12" borderId="6" xfId="0" applyFont="1" applyFill="1" applyBorder="1"/>
    <xf numFmtId="0" fontId="21" fillId="12" borderId="3" xfId="0" applyFont="1" applyFill="1" applyBorder="1"/>
    <xf numFmtId="0" fontId="3" fillId="2" borderId="0" xfId="3" applyFont="1" applyFill="1" applyBorder="1" applyAlignment="1">
      <alignment horizontal="center" vertical="center"/>
    </xf>
    <xf numFmtId="0" fontId="3" fillId="2" borderId="40" xfId="3" applyFont="1" applyFill="1" applyBorder="1" applyAlignment="1">
      <alignment horizontal="center" vertical="center"/>
    </xf>
    <xf numFmtId="0" fontId="4" fillId="13" borderId="5" xfId="3" applyFont="1" applyFill="1" applyBorder="1" applyAlignment="1">
      <alignment horizontal="center" vertical="center"/>
    </xf>
    <xf numFmtId="0" fontId="4" fillId="13" borderId="6" xfId="3" applyFont="1" applyFill="1" applyBorder="1" applyAlignment="1">
      <alignment horizontal="center" vertical="center"/>
    </xf>
    <xf numFmtId="0" fontId="4" fillId="13" borderId="3" xfId="3" applyFont="1" applyFill="1" applyBorder="1" applyAlignment="1">
      <alignment horizontal="center" vertical="center"/>
    </xf>
    <xf numFmtId="0" fontId="0" fillId="0" borderId="24" xfId="0" applyBorder="1" applyAlignment="1" applyProtection="1">
      <alignment horizontal="center" vertical="center"/>
    </xf>
    <xf numFmtId="0" fontId="0" fillId="0" borderId="21" xfId="0" applyBorder="1" applyAlignment="1" applyProtection="1">
      <alignment horizontal="center" vertical="center"/>
    </xf>
    <xf numFmtId="0" fontId="0" fillId="0" borderId="2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4" xfId="0" applyBorder="1" applyAlignment="1" applyProtection="1">
      <alignment horizontal="right" vertical="center"/>
    </xf>
    <xf numFmtId="0" fontId="0" fillId="0" borderId="21" xfId="0" applyBorder="1" applyAlignment="1" applyProtection="1">
      <alignment horizontal="right" vertical="center"/>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167" fontId="33" fillId="12" borderId="2" xfId="0" applyNumberFormat="1" applyFont="1" applyFill="1" applyBorder="1" applyAlignment="1" applyProtection="1">
      <alignment horizontal="center"/>
      <protection locked="0"/>
    </xf>
    <xf numFmtId="0" fontId="0" fillId="0" borderId="2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6" xfId="0" applyBorder="1" applyAlignment="1" applyProtection="1">
      <alignment horizontal="center"/>
      <protection locked="0"/>
    </xf>
    <xf numFmtId="0" fontId="30" fillId="12" borderId="2" xfId="0" applyFont="1" applyFill="1" applyBorder="1" applyAlignment="1" applyProtection="1">
      <alignment horizontal="center"/>
      <protection locked="0"/>
    </xf>
    <xf numFmtId="0" fontId="0" fillId="0" borderId="24"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20" xfId="0" applyFont="1" applyFill="1" applyBorder="1" applyAlignment="1">
      <alignment horizontal="center" vertical="center"/>
    </xf>
    <xf numFmtId="0" fontId="33" fillId="12" borderId="15" xfId="0" applyFont="1" applyFill="1" applyBorder="1" applyAlignment="1">
      <alignment horizontal="center" vertical="center"/>
    </xf>
    <xf numFmtId="0" fontId="33" fillId="12" borderId="16" xfId="0" applyFont="1" applyFill="1" applyBorder="1" applyAlignment="1">
      <alignment horizontal="center" vertical="center"/>
    </xf>
    <xf numFmtId="0" fontId="33" fillId="12" borderId="17" xfId="0" applyFont="1" applyFill="1" applyBorder="1" applyAlignment="1">
      <alignment horizontal="center" vertical="center"/>
    </xf>
    <xf numFmtId="0" fontId="33" fillId="12" borderId="1" xfId="0" applyFont="1" applyFill="1" applyBorder="1" applyAlignment="1">
      <alignment horizontal="center" vertical="center"/>
    </xf>
    <xf numFmtId="0" fontId="33" fillId="12" borderId="18" xfId="0" applyFont="1" applyFill="1" applyBorder="1" applyAlignment="1">
      <alignment horizontal="center" vertical="center"/>
    </xf>
    <xf numFmtId="167" fontId="21" fillId="0" borderId="24" xfId="0" applyNumberFormat="1" applyFont="1" applyBorder="1" applyAlignment="1" applyProtection="1">
      <alignment horizontal="center"/>
    </xf>
    <xf numFmtId="167" fontId="21" fillId="0" borderId="22" xfId="0" applyNumberFormat="1" applyFont="1" applyBorder="1" applyAlignment="1" applyProtection="1">
      <alignment horizontal="center"/>
    </xf>
    <xf numFmtId="167" fontId="21" fillId="0" borderId="21" xfId="0" applyNumberFormat="1" applyFont="1" applyBorder="1" applyAlignment="1" applyProtection="1">
      <alignment horizontal="center"/>
    </xf>
    <xf numFmtId="0" fontId="0" fillId="0" borderId="24" xfId="0" applyBorder="1" applyAlignment="1" applyProtection="1">
      <alignment horizontal="center"/>
    </xf>
    <xf numFmtId="0" fontId="0" fillId="0" borderId="22" xfId="0" applyBorder="1" applyAlignment="1" applyProtection="1">
      <alignment horizontal="center"/>
    </xf>
    <xf numFmtId="0" fontId="0" fillId="0" borderId="21" xfId="0" applyBorder="1" applyAlignment="1" applyProtection="1">
      <alignment horizontal="center"/>
    </xf>
    <xf numFmtId="0" fontId="11" fillId="0" borderId="0" xfId="0" applyFont="1" applyAlignment="1">
      <alignment horizontal="left" wrapText="1"/>
    </xf>
    <xf numFmtId="0" fontId="30" fillId="0" borderId="0" xfId="0" applyFont="1" applyAlignment="1">
      <alignment horizontal="left"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33" fillId="0" borderId="24" xfId="0" applyFont="1" applyBorder="1" applyAlignment="1">
      <alignment horizontal="center" vertical="center"/>
    </xf>
    <xf numFmtId="0" fontId="33" fillId="0" borderId="21" xfId="0" applyFont="1" applyBorder="1" applyAlignment="1">
      <alignment horizontal="center" vertical="center"/>
    </xf>
    <xf numFmtId="0" fontId="22" fillId="0" borderId="17" xfId="0" applyFont="1" applyBorder="1" applyAlignment="1">
      <alignment horizontal="left" vertical="center"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34" fillId="0" borderId="24" xfId="0" applyFont="1" applyBorder="1" applyAlignment="1">
      <alignment horizontal="left" vertical="center" wrapText="1"/>
    </xf>
    <xf numFmtId="0" fontId="34" fillId="0" borderId="22" xfId="0" applyFont="1" applyBorder="1" applyAlignment="1">
      <alignment horizontal="left" vertical="center" wrapText="1"/>
    </xf>
    <xf numFmtId="0" fontId="34" fillId="0" borderId="21" xfId="0" applyFont="1" applyBorder="1" applyAlignment="1">
      <alignment horizontal="left" vertical="center" wrapText="1"/>
    </xf>
    <xf numFmtId="0" fontId="13" fillId="0" borderId="2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34" fillId="0" borderId="24" xfId="0" applyFont="1" applyFill="1" applyBorder="1" applyAlignment="1" applyProtection="1">
      <alignment horizontal="center" wrapText="1"/>
      <protection locked="0"/>
    </xf>
    <xf numFmtId="0" fontId="34" fillId="0" borderId="21" xfId="0" applyFont="1" applyFill="1" applyBorder="1" applyAlignment="1" applyProtection="1">
      <alignment horizontal="center" wrapText="1"/>
      <protection locked="0"/>
    </xf>
    <xf numFmtId="0" fontId="0" fillId="0" borderId="24"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13" fillId="19" borderId="24" xfId="0" applyFont="1" applyFill="1" applyBorder="1" applyAlignment="1">
      <alignment horizontal="center" vertical="center" wrapText="1"/>
    </xf>
    <xf numFmtId="0" fontId="33" fillId="19" borderId="22" xfId="0" applyFont="1" applyFill="1" applyBorder="1" applyAlignment="1">
      <alignment horizontal="center" vertical="center" wrapText="1"/>
    </xf>
    <xf numFmtId="0" fontId="33" fillId="19" borderId="21" xfId="0" applyFont="1" applyFill="1" applyBorder="1" applyAlignment="1">
      <alignment horizontal="center" vertical="center" wrapText="1"/>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2" fillId="0" borderId="21" xfId="0" applyFont="1" applyBorder="1" applyAlignment="1">
      <alignment horizontal="left" vertical="center" wrapText="1"/>
    </xf>
    <xf numFmtId="0" fontId="34" fillId="0" borderId="22" xfId="0" applyFont="1" applyFill="1" applyBorder="1" applyAlignment="1" applyProtection="1">
      <alignment horizontal="center" wrapText="1"/>
      <protection locked="0"/>
    </xf>
    <xf numFmtId="0" fontId="0" fillId="0" borderId="34"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33" fillId="0" borderId="22"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22" fillId="19" borderId="22" xfId="0" applyFont="1" applyFill="1" applyBorder="1" applyAlignment="1">
      <alignment horizontal="center" vertical="center" wrapText="1"/>
    </xf>
    <xf numFmtId="0" fontId="22" fillId="19"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21" xfId="0" applyFont="1" applyBorder="1" applyAlignment="1">
      <alignment horizontal="left" vertical="center" wrapText="1"/>
    </xf>
    <xf numFmtId="0" fontId="12" fillId="0" borderId="24" xfId="0" applyFont="1" applyFill="1" applyBorder="1" applyAlignment="1" applyProtection="1">
      <alignment horizontal="center" wrapText="1"/>
      <protection locked="0"/>
    </xf>
    <xf numFmtId="0" fontId="39" fillId="19" borderId="24" xfId="0" applyFont="1" applyFill="1" applyBorder="1" applyAlignment="1">
      <alignment horizontal="center" vertical="center" wrapText="1"/>
    </xf>
    <xf numFmtId="0" fontId="39" fillId="19" borderId="22" xfId="0" applyFont="1" applyFill="1" applyBorder="1" applyAlignment="1">
      <alignment horizontal="center" vertical="center" wrapText="1"/>
    </xf>
    <xf numFmtId="0" fontId="39" fillId="19" borderId="21" xfId="0" applyFont="1" applyFill="1" applyBorder="1" applyAlignment="1">
      <alignment horizontal="center" vertical="center" wrapText="1"/>
    </xf>
    <xf numFmtId="0" fontId="12" fillId="0" borderId="24"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1" xfId="0" applyFont="1" applyFill="1" applyBorder="1" applyAlignment="1">
      <alignment horizontal="center" vertical="center"/>
    </xf>
    <xf numFmtId="0" fontId="46" fillId="0" borderId="24" xfId="0" applyFont="1" applyBorder="1" applyAlignment="1">
      <alignment horizontal="center"/>
    </xf>
    <xf numFmtId="0" fontId="46" fillId="0" borderId="22" xfId="0" applyFont="1" applyBorder="1" applyAlignment="1">
      <alignment horizontal="center"/>
    </xf>
    <xf numFmtId="0" fontId="46" fillId="0" borderId="21" xfId="0" applyFont="1" applyBorder="1" applyAlignment="1">
      <alignment horizontal="center"/>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 xfId="0" applyFont="1" applyBorder="1" applyAlignment="1">
      <alignment horizontal="left" vertical="center" wrapText="1"/>
    </xf>
    <xf numFmtId="0" fontId="13" fillId="0" borderId="18" xfId="0" applyFont="1" applyBorder="1" applyAlignment="1">
      <alignment horizontal="left" vertical="center" wrapText="1"/>
    </xf>
    <xf numFmtId="0" fontId="34" fillId="0" borderId="17" xfId="0" applyFont="1" applyFill="1" applyBorder="1" applyAlignment="1" applyProtection="1">
      <alignment horizontal="center" wrapText="1"/>
      <protection locked="0"/>
    </xf>
    <xf numFmtId="0" fontId="34" fillId="0" borderId="1" xfId="0" applyFont="1" applyFill="1" applyBorder="1" applyAlignment="1" applyProtection="1">
      <alignment horizontal="center" wrapText="1"/>
      <protection locked="0"/>
    </xf>
    <xf numFmtId="0" fontId="34" fillId="0" borderId="18" xfId="0" applyFont="1" applyFill="1" applyBorder="1" applyAlignment="1" applyProtection="1">
      <alignment horizontal="center" wrapText="1"/>
      <protection locked="0"/>
    </xf>
    <xf numFmtId="0" fontId="39" fillId="0" borderId="24"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12" fillId="0" borderId="0" xfId="0" applyFont="1" applyAlignment="1" applyProtection="1">
      <alignment vertical="top" wrapText="1"/>
    </xf>
    <xf numFmtId="0" fontId="48" fillId="0" borderId="0" xfId="0" applyFont="1" applyAlignment="1" applyProtection="1">
      <alignment horizontal="left" vertical="top" wrapText="1"/>
    </xf>
    <xf numFmtId="0" fontId="0" fillId="0" borderId="0" xfId="0" applyAlignment="1" applyProtection="1"/>
    <xf numFmtId="0" fontId="48" fillId="0" borderId="0" xfId="0" applyFont="1" applyAlignment="1" applyProtection="1">
      <alignment horizontal="left" vertical="top" wrapText="1"/>
    </xf>
    <xf numFmtId="0" fontId="59" fillId="0" borderId="0" xfId="0" applyFont="1" applyAlignment="1" applyProtection="1">
      <alignment vertical="top" wrapText="1"/>
    </xf>
    <xf numFmtId="0" fontId="11" fillId="0" borderId="0" xfId="0" applyFont="1" applyAlignment="1" applyProtection="1">
      <alignment horizontal="left" vertical="top" wrapText="1"/>
    </xf>
    <xf numFmtId="0" fontId="29" fillId="0" borderId="0" xfId="0" applyFont="1" applyAlignment="1" applyProtection="1">
      <alignment vertical="top" wrapText="1"/>
    </xf>
    <xf numFmtId="0" fontId="11" fillId="0" borderId="0" xfId="0" applyFont="1" applyAlignment="1" applyProtection="1">
      <alignment horizontal="left" vertical="top" wrapText="1"/>
    </xf>
    <xf numFmtId="0" fontId="12" fillId="0" borderId="0" xfId="0" applyFont="1" applyProtection="1"/>
    <xf numFmtId="0" fontId="12" fillId="0" borderId="23" xfId="0" applyFont="1" applyBorder="1" applyAlignment="1" applyProtection="1">
      <alignment horizontal="left"/>
    </xf>
    <xf numFmtId="0" fontId="11" fillId="0" borderId="23" xfId="0" applyFont="1" applyBorder="1" applyAlignment="1" applyProtection="1">
      <alignment horizontal="left"/>
    </xf>
    <xf numFmtId="0" fontId="12" fillId="0" borderId="0" xfId="0" applyFont="1" applyAlignment="1" applyProtection="1"/>
    <xf numFmtId="0" fontId="11" fillId="0" borderId="0" xfId="0" applyFont="1" applyAlignment="1" applyProtection="1">
      <alignment horizontal="left" vertical="top"/>
    </xf>
    <xf numFmtId="0" fontId="11" fillId="0" borderId="0" xfId="0" applyFont="1" applyAlignment="1" applyProtection="1"/>
    <xf numFmtId="0" fontId="37" fillId="0" borderId="0" xfId="0" applyFont="1" applyBorder="1" applyAlignment="1">
      <alignment vertical="top"/>
    </xf>
    <xf numFmtId="0" fontId="34" fillId="0" borderId="0" xfId="0" applyFont="1" applyAlignment="1">
      <alignment vertical="top"/>
    </xf>
    <xf numFmtId="0" fontId="56" fillId="0" borderId="3" xfId="2" applyFont="1" applyFill="1" applyBorder="1" applyAlignment="1" applyProtection="1">
      <alignment horizontal="center" vertical="center" wrapText="1"/>
      <protection locked="0"/>
    </xf>
    <xf numFmtId="0" fontId="56" fillId="0" borderId="6" xfId="3" applyFont="1" applyFill="1" applyBorder="1" applyAlignment="1" applyProtection="1">
      <alignment horizontal="center" vertical="center" wrapText="1"/>
      <protection locked="0"/>
    </xf>
    <xf numFmtId="0" fontId="56" fillId="0" borderId="3" xfId="3" applyFont="1" applyFill="1" applyBorder="1" applyAlignment="1" applyProtection="1">
      <alignment horizontal="center" vertical="center" wrapText="1"/>
      <protection locked="0"/>
    </xf>
    <xf numFmtId="0" fontId="56" fillId="6" borderId="7" xfId="4" applyFont="1" applyFill="1" applyBorder="1" applyAlignment="1" applyProtection="1">
      <alignment horizontal="center" vertical="center" wrapText="1"/>
      <protection locked="0"/>
    </xf>
    <xf numFmtId="0" fontId="56" fillId="0" borderId="6" xfId="4" applyFont="1" applyFill="1" applyBorder="1" applyAlignment="1" applyProtection="1">
      <alignment horizontal="center" vertical="center" wrapText="1"/>
      <protection locked="0"/>
    </xf>
    <xf numFmtId="0" fontId="56" fillId="0" borderId="3" xfId="4" applyFont="1" applyFill="1" applyBorder="1" applyAlignment="1" applyProtection="1">
      <alignment horizontal="center" vertical="center" wrapText="1"/>
      <protection locked="0"/>
    </xf>
    <xf numFmtId="0" fontId="60" fillId="0" borderId="0" xfId="0" applyFont="1" applyFill="1" applyAlignment="1">
      <alignment horizontal="center"/>
    </xf>
    <xf numFmtId="0" fontId="56" fillId="2" borderId="0" xfId="5" applyFont="1" applyFill="1" applyAlignment="1" applyProtection="1">
      <alignment vertical="center"/>
      <protection locked="0"/>
    </xf>
    <xf numFmtId="0" fontId="61" fillId="7" borderId="0" xfId="5" applyFont="1" applyFill="1" applyProtection="1">
      <protection locked="0"/>
    </xf>
    <xf numFmtId="0" fontId="46" fillId="0" borderId="0" xfId="0" applyFont="1" applyFill="1" applyBorder="1"/>
    <xf numFmtId="0" fontId="12" fillId="0" borderId="0" xfId="0" applyFont="1" applyAlignment="1">
      <alignment horizontal="center"/>
    </xf>
    <xf numFmtId="0" fontId="12" fillId="0" borderId="2" xfId="0" applyFont="1" applyFill="1" applyBorder="1"/>
    <xf numFmtId="0" fontId="12" fillId="0" borderId="0" xfId="0" applyFont="1" applyFill="1" applyBorder="1"/>
    <xf numFmtId="0" fontId="0" fillId="0" borderId="34" xfId="0" applyFill="1" applyBorder="1" applyAlignment="1" applyProtection="1">
      <alignment horizontal="center"/>
    </xf>
    <xf numFmtId="0" fontId="0" fillId="0" borderId="35" xfId="0" applyFill="1" applyBorder="1" applyAlignment="1" applyProtection="1">
      <alignment horizontal="center"/>
    </xf>
    <xf numFmtId="0" fontId="0" fillId="0" borderId="36" xfId="0" applyFill="1" applyBorder="1" applyAlignment="1" applyProtection="1">
      <alignment horizontal="center"/>
    </xf>
    <xf numFmtId="0" fontId="14" fillId="0" borderId="2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2" fillId="12" borderId="0" xfId="0" applyFont="1" applyFill="1" applyBorder="1" applyAlignment="1">
      <alignment horizontal="right" vertical="center" wrapText="1"/>
    </xf>
    <xf numFmtId="0" fontId="12" fillId="0" borderId="22" xfId="0" applyFont="1" applyFill="1" applyBorder="1" applyAlignment="1" applyProtection="1">
      <alignment horizontal="center" wrapText="1"/>
      <protection locked="0"/>
    </xf>
    <xf numFmtId="0" fontId="12" fillId="0" borderId="21" xfId="0" applyFont="1" applyFill="1" applyBorder="1" applyAlignment="1" applyProtection="1">
      <alignment horizontal="center" wrapText="1"/>
      <protection locked="0"/>
    </xf>
    <xf numFmtId="0" fontId="14" fillId="0" borderId="24" xfId="0" applyFont="1" applyBorder="1" applyAlignment="1">
      <alignment horizontal="center" vertical="center"/>
    </xf>
    <xf numFmtId="0" fontId="14" fillId="0" borderId="21" xfId="0" applyFont="1" applyBorder="1" applyAlignment="1">
      <alignment horizontal="center" vertical="center"/>
    </xf>
    <xf numFmtId="0" fontId="11" fillId="10" borderId="24" xfId="0" applyFont="1" applyFill="1" applyBorder="1" applyAlignment="1">
      <alignment vertical="center"/>
    </xf>
    <xf numFmtId="0" fontId="11" fillId="9" borderId="24" xfId="0" applyFont="1" applyFill="1" applyBorder="1" applyAlignment="1">
      <alignment vertical="center"/>
    </xf>
    <xf numFmtId="0" fontId="11" fillId="0" borderId="24" xfId="0" applyFont="1" applyFill="1" applyBorder="1"/>
    <xf numFmtId="0" fontId="12" fillId="0" borderId="24" xfId="0" applyFont="1" applyBorder="1" applyAlignment="1">
      <alignment horizontal="left" vertical="center" wrapText="1"/>
    </xf>
    <xf numFmtId="0" fontId="12" fillId="0" borderId="22" xfId="0" applyFont="1" applyBorder="1" applyAlignment="1">
      <alignment horizontal="left" vertical="center" wrapText="1"/>
    </xf>
    <xf numFmtId="0" fontId="12" fillId="0" borderId="21" xfId="0" applyFont="1" applyBorder="1" applyAlignment="1">
      <alignment horizontal="left" vertical="center" wrapText="1"/>
    </xf>
    <xf numFmtId="0" fontId="12" fillId="12" borderId="23" xfId="0" applyFont="1" applyFill="1" applyBorder="1" applyAlignment="1">
      <alignment horizontal="right" vertical="center" wrapText="1"/>
    </xf>
    <xf numFmtId="0" fontId="11" fillId="10" borderId="24" xfId="0" applyFont="1" applyFill="1" applyBorder="1"/>
    <xf numFmtId="0" fontId="11" fillId="9" borderId="24" xfId="0" applyFont="1" applyFill="1" applyBorder="1"/>
    <xf numFmtId="0" fontId="11" fillId="0" borderId="17" xfId="0" applyFont="1" applyFill="1" applyBorder="1"/>
    <xf numFmtId="0" fontId="11" fillId="10" borderId="20" xfId="0" applyFont="1" applyFill="1" applyBorder="1"/>
    <xf numFmtId="0" fontId="11" fillId="9" borderId="1" xfId="0" applyFont="1" applyFill="1" applyBorder="1" applyAlignment="1">
      <alignment vertical="top"/>
    </xf>
    <xf numFmtId="0" fontId="11" fillId="0" borderId="23" xfId="0" applyFont="1" applyFill="1" applyBorder="1" applyAlignment="1" applyProtection="1">
      <alignment vertical="top"/>
      <protection locked="0"/>
    </xf>
    <xf numFmtId="0" fontId="14" fillId="19" borderId="22" xfId="0" applyFont="1" applyFill="1" applyBorder="1" applyAlignment="1">
      <alignment horizontal="center" vertical="center" wrapText="1"/>
    </xf>
    <xf numFmtId="0" fontId="14" fillId="19" borderId="21" xfId="0" applyFont="1" applyFill="1" applyBorder="1" applyAlignment="1">
      <alignment horizontal="center" vertical="center" wrapText="1"/>
    </xf>
    <xf numFmtId="0" fontId="0" fillId="15" borderId="23" xfId="0" applyFill="1" applyBorder="1" applyProtection="1"/>
    <xf numFmtId="0" fontId="12" fillId="0" borderId="0" xfId="0" applyFont="1" applyFill="1" applyBorder="1" applyAlignment="1" applyProtection="1">
      <alignment wrapText="1"/>
      <protection locked="0"/>
    </xf>
    <xf numFmtId="0" fontId="12" fillId="12" borderId="1" xfId="0" applyFont="1" applyFill="1" applyBorder="1" applyAlignment="1">
      <alignment horizontal="right" vertical="center" wrapText="1"/>
    </xf>
    <xf numFmtId="0" fontId="10" fillId="15" borderId="23" xfId="0" applyFont="1" applyFill="1" applyBorder="1" applyAlignment="1">
      <alignment horizontal="left" vertical="center" wrapText="1"/>
    </xf>
    <xf numFmtId="0" fontId="10" fillId="15" borderId="28" xfId="0" applyFont="1" applyFill="1" applyBorder="1" applyAlignment="1">
      <alignment horizontal="left" vertical="center" wrapText="1"/>
    </xf>
    <xf numFmtId="0" fontId="11" fillId="0" borderId="0" xfId="0" applyFont="1" applyFill="1" applyBorder="1"/>
    <xf numFmtId="0" fontId="11" fillId="0" borderId="0" xfId="0" applyFont="1" applyFill="1" applyBorder="1" applyAlignment="1">
      <alignment vertical="top"/>
    </xf>
    <xf numFmtId="0" fontId="11" fillId="0" borderId="0" xfId="0" applyFont="1" applyFill="1" applyBorder="1" applyAlignment="1" applyProtection="1">
      <alignment vertical="top"/>
      <protection locked="0"/>
    </xf>
  </cellXfs>
  <cellStyles count="6">
    <cellStyle name="Hyperlink" xfId="1" builtinId="8"/>
    <cellStyle name="Normal" xfId="0" builtinId="0"/>
    <cellStyle name="Normal 2" xfId="2"/>
    <cellStyle name="Normal 3" xfId="3"/>
    <cellStyle name="Normal 4" xfId="4"/>
    <cellStyle name="Normal 5" xfId="5"/>
  </cellStyles>
  <dxfs count="0"/>
  <tableStyles count="0" defaultTableStyle="TableStyleMedium9" defaultPivotStyle="PivotStyleLight16"/>
  <colors>
    <mruColors>
      <color rgb="FFFFCC99"/>
      <color rgb="FFFFFF00"/>
      <color rgb="FFCCFF66"/>
      <color rgb="FF99FF66"/>
      <color rgb="FFFFFF99"/>
      <color rgb="FFFF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0</xdr:row>
      <xdr:rowOff>85725</xdr:rowOff>
    </xdr:from>
    <xdr:to>
      <xdr:col>8</xdr:col>
      <xdr:colOff>28575</xdr:colOff>
      <xdr:row>6</xdr:row>
      <xdr:rowOff>19050</xdr:rowOff>
    </xdr:to>
    <xdr:pic>
      <xdr:nvPicPr>
        <xdr:cNvPr id="1386" name="Picture 1" descr="windsorstemma.gif"/>
        <xdr:cNvPicPr>
          <a:picLocks noChangeAspect="1"/>
        </xdr:cNvPicPr>
      </xdr:nvPicPr>
      <xdr:blipFill>
        <a:blip xmlns:r="http://schemas.openxmlformats.org/officeDocument/2006/relationships" r:embed="rId1" cstate="print"/>
        <a:srcRect/>
        <a:stretch>
          <a:fillRect/>
        </a:stretch>
      </xdr:blipFill>
      <xdr:spPr bwMode="auto">
        <a:xfrm>
          <a:off x="4524375" y="85725"/>
          <a:ext cx="74295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304800</xdr:colOff>
      <xdr:row>24</xdr:row>
      <xdr:rowOff>76200</xdr:rowOff>
    </xdr:from>
    <xdr:to>
      <xdr:col>6</xdr:col>
      <xdr:colOff>200025</xdr:colOff>
      <xdr:row>24</xdr:row>
      <xdr:rowOff>121919</xdr:rowOff>
    </xdr:to>
    <xdr:sp macro="" textlink="">
      <xdr:nvSpPr>
        <xdr:cNvPr id="2" name="Right Arrow 1"/>
        <xdr:cNvSpPr/>
      </xdr:nvSpPr>
      <xdr:spPr>
        <a:xfrm>
          <a:off x="3352800" y="3990975"/>
          <a:ext cx="50482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LINSA\AppData\Local\Microsoft\Windows\Temporary%20Internet%20Files\Content.IE5\7KZ1SCUV\Application%20for%20Purchase%20of%20Service%20Agreem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Documentation"/>
      <sheetName val="General Info"/>
      <sheetName val="Sites"/>
      <sheetName val="Service days"/>
      <sheetName val="Pro-forma Statement"/>
      <sheetName val="Infant Enrolment"/>
      <sheetName val="Toddler Enrolment"/>
      <sheetName val="Preschool Enrolment "/>
      <sheetName val="Kindergarten Enrolment"/>
      <sheetName val="PrimaryJunior SA Enrolment"/>
      <sheetName val="Junior SA Enrolment"/>
      <sheetName val="Additional Comments"/>
      <sheetName val="Certificat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Q52"/>
  <sheetViews>
    <sheetView showGridLines="0" tabSelected="1" zoomScaleNormal="100" zoomScaleSheetLayoutView="80" workbookViewId="0">
      <selection activeCell="N14" sqref="N14"/>
    </sheetView>
  </sheetViews>
  <sheetFormatPr defaultColWidth="9.109375" defaultRowHeight="15.6" x14ac:dyDescent="0.3"/>
  <cols>
    <col min="1" max="1" width="4.6640625" style="107" customWidth="1"/>
    <col min="2" max="2" width="4.109375" style="107" customWidth="1"/>
    <col min="3" max="13" width="9.109375" style="107"/>
    <col min="14" max="14" width="56.33203125" style="107" customWidth="1"/>
    <col min="15" max="16384" width="9.109375" style="107"/>
  </cols>
  <sheetData>
    <row r="1" spans="1:14" x14ac:dyDescent="0.3">
      <c r="A1" s="159" t="s">
        <v>99</v>
      </c>
      <c r="B1" s="159"/>
      <c r="C1" s="159"/>
      <c r="D1" s="159"/>
    </row>
    <row r="3" spans="1:14" x14ac:dyDescent="0.3">
      <c r="A3" s="204" t="s">
        <v>153</v>
      </c>
      <c r="C3" s="160"/>
    </row>
    <row r="4" spans="1:14" ht="16.2" thickBot="1" x14ac:dyDescent="0.35"/>
    <row r="5" spans="1:14" ht="17.25" customHeight="1" thickBot="1" x14ac:dyDescent="0.35">
      <c r="B5" s="241"/>
      <c r="C5" s="393" t="s">
        <v>216</v>
      </c>
    </row>
    <row r="6" spans="1:14" ht="16.2" thickBot="1" x14ac:dyDescent="0.35"/>
    <row r="7" spans="1:14" ht="16.2" thickBot="1" x14ac:dyDescent="0.35">
      <c r="B7" s="241"/>
      <c r="C7" s="393" t="s">
        <v>217</v>
      </c>
    </row>
    <row r="8" spans="1:14" ht="16.2" thickBot="1" x14ac:dyDescent="0.35"/>
    <row r="9" spans="1:14" ht="16.5" customHeight="1" thickBot="1" x14ac:dyDescent="0.35">
      <c r="B9" s="241"/>
      <c r="C9" s="423" t="s">
        <v>218</v>
      </c>
      <c r="D9" s="424"/>
      <c r="E9" s="424"/>
      <c r="F9" s="424"/>
      <c r="G9" s="424"/>
      <c r="H9" s="424"/>
      <c r="I9" s="424"/>
      <c r="J9" s="424"/>
      <c r="K9" s="424"/>
      <c r="L9" s="424"/>
      <c r="M9" s="424"/>
      <c r="N9" s="424"/>
    </row>
    <row r="10" spans="1:14" ht="16.2" thickBot="1" x14ac:dyDescent="0.35">
      <c r="C10" s="161"/>
    </row>
    <row r="11" spans="1:14" ht="16.2" thickBot="1" x14ac:dyDescent="0.35">
      <c r="B11" s="241"/>
      <c r="C11" s="393" t="s">
        <v>221</v>
      </c>
    </row>
    <row r="12" spans="1:14" ht="16.2" thickBot="1" x14ac:dyDescent="0.35"/>
    <row r="13" spans="1:14" ht="16.2" thickBot="1" x14ac:dyDescent="0.35">
      <c r="B13" s="241"/>
      <c r="C13" s="393" t="s">
        <v>241</v>
      </c>
    </row>
    <row r="14" spans="1:14" ht="16.2" thickBot="1" x14ac:dyDescent="0.35"/>
    <row r="15" spans="1:14" ht="16.2" thickBot="1" x14ac:dyDescent="0.35">
      <c r="B15" s="242"/>
      <c r="C15" s="88" t="s">
        <v>132</v>
      </c>
    </row>
    <row r="16" spans="1:14" ht="16.2" thickBot="1" x14ac:dyDescent="0.35"/>
    <row r="17" spans="1:17" ht="17.25" customHeight="1" thickBot="1" x14ac:dyDescent="0.35">
      <c r="B17" s="241"/>
      <c r="C17" s="425" t="s">
        <v>219</v>
      </c>
      <c r="D17" s="426"/>
      <c r="E17" s="426"/>
      <c r="F17" s="426"/>
      <c r="G17" s="426"/>
      <c r="H17" s="426"/>
      <c r="I17" s="426"/>
      <c r="J17" s="426"/>
      <c r="K17" s="426"/>
      <c r="L17" s="426"/>
      <c r="M17" s="426"/>
      <c r="N17" s="426"/>
      <c r="O17" s="426"/>
    </row>
    <row r="18" spans="1:17" ht="16.2" customHeight="1" thickBot="1" x14ac:dyDescent="0.35">
      <c r="C18" s="426"/>
      <c r="D18" s="426"/>
      <c r="E18" s="426"/>
      <c r="F18" s="426"/>
      <c r="G18" s="426"/>
      <c r="H18" s="426"/>
      <c r="I18" s="426"/>
      <c r="J18" s="426"/>
      <c r="K18" s="426"/>
      <c r="L18" s="426"/>
      <c r="M18" s="426"/>
      <c r="N18" s="426"/>
      <c r="O18" s="426"/>
    </row>
    <row r="19" spans="1:17" ht="15" customHeight="1" thickBot="1" x14ac:dyDescent="0.35">
      <c r="B19" s="241"/>
      <c r="C19" s="425" t="s">
        <v>220</v>
      </c>
      <c r="D19" s="425"/>
      <c r="E19" s="425"/>
      <c r="F19" s="425"/>
      <c r="G19" s="425"/>
      <c r="H19" s="425"/>
      <c r="I19" s="425"/>
      <c r="J19" s="425"/>
      <c r="K19" s="425"/>
      <c r="L19" s="425"/>
      <c r="M19" s="425"/>
      <c r="N19" s="425"/>
      <c r="O19" s="425"/>
    </row>
    <row r="20" spans="1:17" ht="17.25" customHeight="1" x14ac:dyDescent="0.3">
      <c r="C20" s="425"/>
      <c r="D20" s="425"/>
      <c r="E20" s="425"/>
      <c r="F20" s="425"/>
      <c r="G20" s="425"/>
      <c r="H20" s="425"/>
      <c r="I20" s="425"/>
      <c r="J20" s="425"/>
      <c r="K20" s="425"/>
      <c r="L20" s="425"/>
      <c r="M20" s="425"/>
      <c r="N20" s="425"/>
      <c r="O20" s="425"/>
    </row>
    <row r="21" spans="1:17" ht="12.75" customHeight="1" x14ac:dyDescent="0.3">
      <c r="C21" s="425"/>
      <c r="D21" s="425"/>
      <c r="E21" s="425"/>
      <c r="F21" s="425"/>
      <c r="G21" s="425"/>
      <c r="H21" s="425"/>
      <c r="I21" s="425"/>
      <c r="J21" s="425"/>
      <c r="K21" s="425"/>
      <c r="L21" s="425"/>
      <c r="M21" s="425"/>
      <c r="N21" s="425"/>
      <c r="O21" s="425"/>
    </row>
    <row r="22" spans="1:17" ht="12.75" customHeight="1" x14ac:dyDescent="0.3">
      <c r="C22" s="425"/>
      <c r="D22" s="425"/>
      <c r="E22" s="425"/>
      <c r="F22" s="425"/>
      <c r="G22" s="425"/>
      <c r="H22" s="425"/>
      <c r="I22" s="425"/>
      <c r="J22" s="425"/>
      <c r="K22" s="425"/>
      <c r="L22" s="425"/>
      <c r="M22" s="425"/>
      <c r="N22" s="425"/>
      <c r="O22" s="425"/>
    </row>
    <row r="23" spans="1:17" ht="16.2" customHeight="1" thickBot="1" x14ac:dyDescent="0.35">
      <c r="C23" s="425"/>
      <c r="D23" s="425"/>
      <c r="E23" s="425"/>
      <c r="F23" s="425"/>
      <c r="G23" s="425"/>
      <c r="H23" s="425"/>
      <c r="I23" s="425"/>
      <c r="J23" s="425"/>
      <c r="K23" s="425"/>
      <c r="L23" s="425"/>
      <c r="M23" s="425"/>
      <c r="N23" s="425"/>
      <c r="O23" s="425"/>
    </row>
    <row r="24" spans="1:17" ht="15" customHeight="1" thickBot="1" x14ac:dyDescent="0.35">
      <c r="A24" s="240"/>
      <c r="B24" s="241"/>
      <c r="C24" s="88" t="s">
        <v>133</v>
      </c>
      <c r="G24" s="428" t="s">
        <v>131</v>
      </c>
      <c r="H24" s="428"/>
      <c r="I24" s="428"/>
      <c r="J24" s="428"/>
    </row>
    <row r="25" spans="1:17" ht="16.2" thickBot="1" x14ac:dyDescent="0.35"/>
    <row r="26" spans="1:17" ht="15.75" customHeight="1" thickBot="1" x14ac:dyDescent="0.35">
      <c r="B26" s="241"/>
      <c r="C26" s="425" t="s">
        <v>172</v>
      </c>
      <c r="D26" s="426"/>
      <c r="E26" s="426"/>
      <c r="F26" s="426"/>
      <c r="G26" s="426"/>
      <c r="H26" s="426"/>
      <c r="I26" s="426"/>
      <c r="J26" s="426"/>
      <c r="K26" s="426"/>
      <c r="L26" s="426"/>
      <c r="M26" s="426"/>
      <c r="N26" s="426"/>
      <c r="O26" s="426"/>
    </row>
    <row r="27" spans="1:17" x14ac:dyDescent="0.3">
      <c r="C27" s="426"/>
      <c r="D27" s="426"/>
      <c r="E27" s="426"/>
      <c r="F27" s="426"/>
      <c r="G27" s="426"/>
      <c r="H27" s="426"/>
      <c r="I27" s="426"/>
      <c r="J27" s="426"/>
      <c r="K27" s="426"/>
      <c r="L27" s="426"/>
      <c r="M27" s="426"/>
      <c r="N27" s="426"/>
      <c r="O27" s="426"/>
    </row>
    <row r="28" spans="1:17" ht="16.2" thickBot="1" x14ac:dyDescent="0.35">
      <c r="C28" s="426"/>
      <c r="D28" s="426"/>
      <c r="E28" s="426"/>
      <c r="F28" s="426"/>
      <c r="G28" s="426"/>
      <c r="H28" s="426"/>
      <c r="I28" s="426"/>
      <c r="J28" s="426"/>
      <c r="K28" s="426"/>
      <c r="L28" s="426"/>
      <c r="M28" s="426"/>
      <c r="N28" s="426"/>
      <c r="O28" s="426"/>
    </row>
    <row r="29" spans="1:17" ht="19.5" customHeight="1" thickBot="1" x14ac:dyDescent="0.35">
      <c r="A29" s="162"/>
      <c r="B29" s="241"/>
      <c r="C29" s="427" t="s">
        <v>242</v>
      </c>
      <c r="D29" s="427"/>
      <c r="E29" s="427"/>
      <c r="F29" s="427"/>
      <c r="G29" s="427"/>
      <c r="H29" s="427"/>
      <c r="I29" s="427"/>
      <c r="J29" s="427"/>
      <c r="K29" s="427"/>
      <c r="L29" s="427"/>
      <c r="M29" s="427"/>
      <c r="N29" s="427"/>
      <c r="O29" s="427"/>
      <c r="P29" s="207"/>
      <c r="Q29" s="207"/>
    </row>
    <row r="30" spans="1:17" ht="19.5" customHeight="1" x14ac:dyDescent="0.3">
      <c r="A30" s="162"/>
      <c r="B30" s="173"/>
      <c r="C30" s="427"/>
      <c r="D30" s="427"/>
      <c r="E30" s="427"/>
      <c r="F30" s="427"/>
      <c r="G30" s="427"/>
      <c r="H30" s="427"/>
      <c r="I30" s="427"/>
      <c r="J30" s="427"/>
      <c r="K30" s="427"/>
      <c r="L30" s="427"/>
      <c r="M30" s="427"/>
      <c r="N30" s="427"/>
      <c r="O30" s="427"/>
      <c r="P30" s="207"/>
      <c r="Q30" s="207"/>
    </row>
    <row r="31" spans="1:17" ht="19.5" customHeight="1" x14ac:dyDescent="0.3">
      <c r="A31" s="162"/>
      <c r="B31" s="173"/>
      <c r="C31" s="427"/>
      <c r="D31" s="427"/>
      <c r="E31" s="427"/>
      <c r="F31" s="427"/>
      <c r="G31" s="427"/>
      <c r="H31" s="427"/>
      <c r="I31" s="427"/>
      <c r="J31" s="427"/>
      <c r="K31" s="427"/>
      <c r="L31" s="427"/>
      <c r="M31" s="427"/>
      <c r="N31" s="427"/>
      <c r="O31" s="427"/>
      <c r="P31" s="207"/>
      <c r="Q31" s="207"/>
    </row>
    <row r="32" spans="1:17" ht="19.5" customHeight="1" x14ac:dyDescent="0.3">
      <c r="A32" s="162"/>
      <c r="B32" s="173"/>
      <c r="C32" s="427"/>
      <c r="D32" s="427"/>
      <c r="E32" s="427"/>
      <c r="F32" s="427"/>
      <c r="G32" s="427"/>
      <c r="H32" s="427"/>
      <c r="I32" s="427"/>
      <c r="J32" s="427"/>
      <c r="K32" s="427"/>
      <c r="L32" s="427"/>
      <c r="M32" s="427"/>
      <c r="N32" s="427"/>
      <c r="O32" s="427"/>
      <c r="P32" s="174"/>
      <c r="Q32" s="174"/>
    </row>
    <row r="33" spans="1:15" s="583" customFormat="1" ht="28.2" customHeight="1" x14ac:dyDescent="0.25">
      <c r="A33" s="582" t="s">
        <v>98</v>
      </c>
      <c r="B33" s="582"/>
      <c r="C33" s="582"/>
      <c r="D33" s="582"/>
    </row>
    <row r="34" spans="1:15" ht="15.6" customHeight="1" x14ac:dyDescent="0.3">
      <c r="A34" s="568" t="s">
        <v>243</v>
      </c>
      <c r="B34" s="569" t="s">
        <v>244</v>
      </c>
      <c r="C34" s="569"/>
      <c r="D34" s="569"/>
      <c r="E34" s="569"/>
      <c r="F34" s="569"/>
      <c r="G34" s="569"/>
      <c r="H34" s="569"/>
      <c r="I34" s="569"/>
      <c r="J34" s="569"/>
      <c r="K34" s="569"/>
      <c r="L34" s="569"/>
      <c r="M34" s="569"/>
      <c r="N34" s="569"/>
      <c r="O34" s="570"/>
    </row>
    <row r="35" spans="1:15" ht="15.6" customHeight="1" x14ac:dyDescent="0.3">
      <c r="A35" s="570"/>
      <c r="B35" s="569"/>
      <c r="C35" s="569"/>
      <c r="D35" s="569"/>
      <c r="E35" s="569"/>
      <c r="F35" s="569"/>
      <c r="G35" s="569"/>
      <c r="H35" s="569"/>
      <c r="I35" s="569"/>
      <c r="J35" s="569"/>
      <c r="K35" s="569"/>
      <c r="L35" s="569"/>
      <c r="M35" s="569"/>
      <c r="N35" s="569"/>
      <c r="O35" s="570"/>
    </row>
    <row r="36" spans="1:15" x14ac:dyDescent="0.3">
      <c r="A36" s="570"/>
      <c r="B36" s="571"/>
      <c r="C36" s="571"/>
      <c r="D36" s="571"/>
      <c r="E36" s="571"/>
      <c r="F36" s="571"/>
      <c r="G36" s="571"/>
      <c r="H36" s="571"/>
      <c r="I36" s="571"/>
      <c r="J36" s="571"/>
      <c r="K36" s="571"/>
      <c r="L36" s="571"/>
      <c r="M36" s="571"/>
      <c r="N36" s="571"/>
      <c r="O36" s="570"/>
    </row>
    <row r="37" spans="1:15" ht="15.6" customHeight="1" x14ac:dyDescent="0.3">
      <c r="A37" s="568" t="s">
        <v>245</v>
      </c>
      <c r="B37" s="569" t="s">
        <v>246</v>
      </c>
      <c r="C37" s="569"/>
      <c r="D37" s="569"/>
      <c r="E37" s="569"/>
      <c r="F37" s="569"/>
      <c r="G37" s="569"/>
      <c r="H37" s="569"/>
      <c r="I37" s="569"/>
      <c r="J37" s="569"/>
      <c r="K37" s="569"/>
      <c r="L37" s="569"/>
      <c r="M37" s="569"/>
      <c r="N37" s="569"/>
      <c r="O37" s="569"/>
    </row>
    <row r="38" spans="1:15" ht="15.6" customHeight="1" x14ac:dyDescent="0.3">
      <c r="A38" s="572" t="s">
        <v>223</v>
      </c>
      <c r="B38" s="573" t="s">
        <v>247</v>
      </c>
      <c r="C38" s="573"/>
      <c r="D38" s="573"/>
      <c r="E38" s="573"/>
      <c r="F38" s="573"/>
      <c r="G38" s="573"/>
      <c r="H38" s="573"/>
      <c r="I38" s="573"/>
      <c r="J38" s="573"/>
      <c r="K38" s="573"/>
      <c r="L38" s="573"/>
      <c r="M38" s="573"/>
      <c r="N38" s="573"/>
      <c r="O38" s="574"/>
    </row>
    <row r="39" spans="1:15" x14ac:dyDescent="0.3">
      <c r="A39" s="572"/>
      <c r="B39" s="574"/>
      <c r="C39" s="574"/>
      <c r="D39" s="574"/>
      <c r="E39" s="574"/>
      <c r="F39" s="574"/>
      <c r="G39" s="574"/>
      <c r="H39" s="574"/>
      <c r="I39" s="574"/>
      <c r="J39" s="574"/>
      <c r="K39" s="574"/>
      <c r="L39" s="574"/>
      <c r="M39" s="574"/>
      <c r="N39" s="574"/>
      <c r="O39" s="574"/>
    </row>
    <row r="40" spans="1:15" ht="15.6" customHeight="1" x14ac:dyDescent="0.3">
      <c r="A40" s="572" t="s">
        <v>248</v>
      </c>
      <c r="B40" s="573" t="s">
        <v>249</v>
      </c>
      <c r="C40" s="573"/>
      <c r="D40" s="573"/>
      <c r="E40" s="573"/>
      <c r="F40" s="573"/>
      <c r="G40" s="573"/>
      <c r="H40" s="573"/>
      <c r="I40" s="573"/>
      <c r="J40" s="573"/>
      <c r="K40" s="573"/>
      <c r="L40" s="573"/>
      <c r="M40" s="573"/>
      <c r="N40" s="573"/>
      <c r="O40" s="574"/>
    </row>
    <row r="41" spans="1:15" x14ac:dyDescent="0.3">
      <c r="A41" s="574"/>
      <c r="B41" s="575"/>
      <c r="C41" s="575"/>
      <c r="D41" s="575"/>
      <c r="E41" s="575"/>
      <c r="F41" s="575"/>
      <c r="G41" s="575"/>
      <c r="H41" s="575"/>
      <c r="I41" s="575"/>
      <c r="J41" s="575"/>
      <c r="K41" s="575"/>
      <c r="L41" s="575"/>
      <c r="M41" s="575"/>
      <c r="N41" s="575"/>
      <c r="O41" s="574"/>
    </row>
    <row r="42" spans="1:15" x14ac:dyDescent="0.3">
      <c r="A42" s="576" t="s">
        <v>9</v>
      </c>
      <c r="B42" s="576"/>
      <c r="C42" s="577" t="s">
        <v>224</v>
      </c>
      <c r="D42" s="577"/>
      <c r="E42" s="577"/>
      <c r="F42" s="577" t="s">
        <v>227</v>
      </c>
      <c r="G42" s="577"/>
      <c r="H42" s="577"/>
      <c r="I42" s="577"/>
      <c r="J42" s="576"/>
      <c r="K42" s="576"/>
      <c r="L42" s="576"/>
      <c r="M42" s="576"/>
      <c r="N42" s="576"/>
      <c r="O42" s="576"/>
    </row>
    <row r="43" spans="1:15" x14ac:dyDescent="0.3">
      <c r="A43" s="576"/>
      <c r="B43" s="576"/>
      <c r="C43" s="578" t="s">
        <v>225</v>
      </c>
      <c r="D43" s="578"/>
      <c r="E43" s="578"/>
      <c r="F43" s="578" t="s">
        <v>228</v>
      </c>
      <c r="G43" s="578"/>
      <c r="H43" s="578"/>
      <c r="I43" s="578"/>
      <c r="J43" s="576"/>
      <c r="K43" s="576"/>
      <c r="L43" s="576"/>
      <c r="M43" s="576"/>
      <c r="N43" s="576"/>
      <c r="O43" s="576"/>
    </row>
    <row r="44" spans="1:15" x14ac:dyDescent="0.3">
      <c r="A44" s="576"/>
      <c r="B44" s="576"/>
      <c r="C44" s="578" t="s">
        <v>226</v>
      </c>
      <c r="D44" s="578"/>
      <c r="E44" s="578"/>
      <c r="F44" s="578" t="s">
        <v>229</v>
      </c>
      <c r="G44" s="578"/>
      <c r="H44" s="578"/>
      <c r="I44" s="578"/>
      <c r="J44" s="576"/>
      <c r="K44" s="576"/>
      <c r="L44" s="576"/>
      <c r="M44" s="576"/>
      <c r="N44" s="576"/>
      <c r="O44" s="576"/>
    </row>
    <row r="45" spans="1:15" x14ac:dyDescent="0.3">
      <c r="A45" s="575"/>
      <c r="B45" s="575"/>
      <c r="C45" s="575"/>
      <c r="D45" s="575"/>
      <c r="E45" s="575"/>
      <c r="F45" s="575"/>
      <c r="G45" s="575"/>
      <c r="H45" s="575"/>
      <c r="I45" s="575"/>
      <c r="J45" s="575"/>
      <c r="K45" s="575"/>
      <c r="L45" s="575"/>
      <c r="M45" s="575"/>
      <c r="N45" s="575"/>
      <c r="O45" s="575"/>
    </row>
    <row r="46" spans="1:15" x14ac:dyDescent="0.3">
      <c r="A46" s="579" t="s">
        <v>250</v>
      </c>
      <c r="B46" s="580" t="s">
        <v>251</v>
      </c>
      <c r="C46" s="580"/>
      <c r="D46" s="580"/>
      <c r="E46" s="580"/>
      <c r="F46" s="580"/>
      <c r="G46" s="580"/>
      <c r="H46" s="580"/>
      <c r="I46" s="580"/>
      <c r="J46" s="580"/>
      <c r="K46" s="580"/>
      <c r="L46" s="580"/>
      <c r="M46" s="580"/>
      <c r="N46" s="580"/>
      <c r="O46" s="579"/>
    </row>
    <row r="47" spans="1:15" x14ac:dyDescent="0.3">
      <c r="A47" s="581"/>
      <c r="B47" s="581"/>
      <c r="C47" s="579"/>
      <c r="D47" s="579"/>
      <c r="E47" s="579"/>
      <c r="F47" s="579"/>
      <c r="G47" s="579"/>
      <c r="H47" s="579"/>
      <c r="I47" s="579"/>
      <c r="J47" s="579"/>
      <c r="K47" s="579"/>
      <c r="L47" s="579"/>
      <c r="M47" s="579"/>
      <c r="N47" s="579"/>
      <c r="O47" s="579"/>
    </row>
    <row r="48" spans="1:15" ht="15.6" customHeight="1" x14ac:dyDescent="0.3">
      <c r="A48" s="572" t="s">
        <v>223</v>
      </c>
      <c r="B48" s="573" t="s">
        <v>252</v>
      </c>
      <c r="C48" s="573"/>
      <c r="D48" s="573"/>
      <c r="E48" s="573"/>
      <c r="F48" s="573"/>
      <c r="G48" s="573"/>
      <c r="H48" s="573"/>
      <c r="I48" s="573"/>
      <c r="J48" s="573"/>
      <c r="K48" s="573"/>
      <c r="L48" s="573"/>
      <c r="M48" s="573"/>
      <c r="N48" s="573"/>
      <c r="O48" s="574"/>
    </row>
    <row r="49" spans="1:15" x14ac:dyDescent="0.3">
      <c r="A49" s="572"/>
      <c r="B49" s="573"/>
      <c r="C49" s="573"/>
      <c r="D49" s="573"/>
      <c r="E49" s="573"/>
      <c r="F49" s="573"/>
      <c r="G49" s="573"/>
      <c r="H49" s="573"/>
      <c r="I49" s="573"/>
      <c r="J49" s="573"/>
      <c r="K49" s="573"/>
      <c r="L49" s="573"/>
      <c r="M49" s="573"/>
      <c r="N49" s="573"/>
      <c r="O49" s="574"/>
    </row>
    <row r="50" spans="1:15" x14ac:dyDescent="0.3">
      <c r="A50" s="572"/>
      <c r="B50" s="574"/>
      <c r="C50" s="574"/>
      <c r="D50" s="574"/>
      <c r="E50" s="574"/>
      <c r="F50" s="574"/>
      <c r="G50" s="574"/>
      <c r="H50" s="574"/>
      <c r="I50" s="574"/>
      <c r="J50" s="574"/>
      <c r="K50" s="574"/>
      <c r="L50" s="574"/>
      <c r="M50" s="574"/>
      <c r="N50" s="574"/>
      <c r="O50" s="574"/>
    </row>
    <row r="51" spans="1:15" ht="15.6" customHeight="1" x14ac:dyDescent="0.3">
      <c r="A51" s="572" t="s">
        <v>253</v>
      </c>
      <c r="B51" s="573" t="s">
        <v>254</v>
      </c>
      <c r="C51" s="573"/>
      <c r="D51" s="573"/>
      <c r="E51" s="573"/>
      <c r="F51" s="573"/>
      <c r="G51" s="573"/>
      <c r="H51" s="573"/>
      <c r="I51" s="573"/>
      <c r="J51" s="573"/>
      <c r="K51" s="573"/>
      <c r="L51" s="573"/>
      <c r="M51" s="573"/>
      <c r="N51" s="573"/>
      <c r="O51" s="574"/>
    </row>
    <row r="52" spans="1:15" x14ac:dyDescent="0.3">
      <c r="A52" s="574"/>
      <c r="B52" s="573"/>
      <c r="C52" s="573"/>
      <c r="D52" s="573"/>
      <c r="E52" s="573"/>
      <c r="F52" s="573"/>
      <c r="G52" s="573"/>
      <c r="H52" s="573"/>
      <c r="I52" s="573"/>
      <c r="J52" s="573"/>
      <c r="K52" s="573"/>
      <c r="L52" s="573"/>
      <c r="M52" s="573"/>
      <c r="N52" s="573"/>
      <c r="O52" s="574"/>
    </row>
  </sheetData>
  <sheetProtection selectLockedCells="1"/>
  <mergeCells count="19">
    <mergeCell ref="C44:E44"/>
    <mergeCell ref="F44:I44"/>
    <mergeCell ref="B46:N46"/>
    <mergeCell ref="B48:N49"/>
    <mergeCell ref="B51:N52"/>
    <mergeCell ref="B40:N40"/>
    <mergeCell ref="C42:E42"/>
    <mergeCell ref="F42:I42"/>
    <mergeCell ref="C43:E43"/>
    <mergeCell ref="F43:I43"/>
    <mergeCell ref="C29:O32"/>
    <mergeCell ref="G24:J24"/>
    <mergeCell ref="B34:N35"/>
    <mergeCell ref="C9:N9"/>
    <mergeCell ref="C19:O23"/>
    <mergeCell ref="C26:O28"/>
    <mergeCell ref="C17:O18"/>
    <mergeCell ref="B37:O37"/>
    <mergeCell ref="B38:N38"/>
  </mergeCells>
  <phoneticPr fontId="0" type="noConversion"/>
  <conditionalFormatting sqref="A5">
    <cfRule type="dataBar" priority="5">
      <dataBar>
        <cfvo type="min"/>
        <cfvo type="max"/>
        <color rgb="FF638EC6"/>
      </dataBar>
    </cfRule>
  </conditionalFormatting>
  <conditionalFormatting sqref="F6">
    <cfRule type="colorScale" priority="4">
      <colorScale>
        <cfvo type="min"/>
        <cfvo type="percentile" val="50"/>
        <cfvo type="max"/>
        <color rgb="FFF8696B"/>
        <color rgb="FFFFEB84"/>
        <color rgb="FF63BE7B"/>
      </colorScale>
    </cfRule>
  </conditionalFormatting>
  <conditionalFormatting sqref="A3">
    <cfRule type="iconSet" priority="3">
      <iconSet iconSet="3Arrows">
        <cfvo type="percent" val="0"/>
        <cfvo type="percent" val="33"/>
        <cfvo type="percent" val="67"/>
      </iconSet>
    </cfRule>
  </conditionalFormatting>
  <conditionalFormatting sqref="C3">
    <cfRule type="iconSet" priority="1">
      <iconSet iconSet="3Arrows">
        <cfvo type="percent" val="0"/>
        <cfvo type="percent" val="33"/>
        <cfvo type="percent" val="67"/>
      </iconSet>
    </cfRule>
    <cfRule type="iconSet" priority="2">
      <iconSet iconSet="5Arrows">
        <cfvo type="percent" val="0"/>
        <cfvo type="percent" val="20"/>
        <cfvo type="percent" val="40"/>
        <cfvo type="percent" val="60"/>
        <cfvo type="percent" val="80"/>
      </iconSet>
    </cfRule>
  </conditionalFormatting>
  <hyperlinks>
    <hyperlink ref="G24" location="'Pro-forma Statement'!A1" display="Link to Pro-forma Statement"/>
  </hyperlinks>
  <pageMargins left="0.70866141732283505" right="0.70866141732283505" top="0.74803149606299202" bottom="0.74803149606299202" header="0.31496062992126" footer="0.31496062992126"/>
  <pageSetup scale="56" orientation="landscape" r:id="rId1"/>
  <headerFooter>
    <oddFooter>Page &amp;P</oddFooter>
  </headerFooter>
  <colBreaks count="1" manualBreakCount="1">
    <brk id="16" max="6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P79"/>
  <sheetViews>
    <sheetView showGridLines="0" showZeros="0" zoomScaleNormal="100" workbookViewId="0">
      <selection activeCell="C23" sqref="C23"/>
    </sheetView>
  </sheetViews>
  <sheetFormatPr defaultRowHeight="13.2" x14ac:dyDescent="0.25"/>
  <cols>
    <col min="1" max="1" width="11" customWidth="1"/>
    <col min="2" max="2" width="11.88671875" customWidth="1"/>
    <col min="3" max="3" width="10" customWidth="1"/>
    <col min="4" max="12" width="11.109375" customWidth="1"/>
    <col min="13" max="13" width="10.44140625" customWidth="1"/>
    <col min="14" max="14" width="9.6640625" customWidth="1"/>
  </cols>
  <sheetData>
    <row r="1" spans="1:16" ht="22.8" x14ac:dyDescent="0.4">
      <c r="A1" s="594" t="s">
        <v>258</v>
      </c>
      <c r="B1" s="594"/>
      <c r="C1" s="594"/>
      <c r="D1" s="594"/>
      <c r="E1" s="594"/>
      <c r="F1" s="594"/>
      <c r="G1" s="594"/>
      <c r="H1" s="594"/>
      <c r="I1" s="594"/>
      <c r="J1" s="594"/>
      <c r="K1" s="594"/>
      <c r="L1" s="594"/>
      <c r="M1" s="594"/>
      <c r="N1" s="594"/>
      <c r="O1" s="594"/>
      <c r="P1" s="594"/>
    </row>
    <row r="3" spans="1:16" x14ac:dyDescent="0.25">
      <c r="A3" s="108"/>
      <c r="B3" s="108"/>
      <c r="C3" s="108"/>
    </row>
    <row r="4" spans="1:16" ht="16.2" thickBot="1" x14ac:dyDescent="0.35">
      <c r="A4" s="595" t="s">
        <v>259</v>
      </c>
      <c r="B4" s="595"/>
      <c r="C4" s="110"/>
      <c r="D4" s="111"/>
      <c r="E4" s="111"/>
      <c r="F4" s="111"/>
      <c r="G4" s="111"/>
      <c r="H4" s="111"/>
      <c r="I4" s="111"/>
      <c r="J4" s="111"/>
    </row>
    <row r="5" spans="1:16" ht="16.2" thickTop="1" x14ac:dyDescent="0.3">
      <c r="A5" s="219" t="s">
        <v>260</v>
      </c>
      <c r="C5" s="98"/>
      <c r="F5" s="98"/>
      <c r="G5" s="98"/>
      <c r="H5" s="98"/>
      <c r="I5" s="98"/>
      <c r="J5" s="98"/>
      <c r="K5" s="98"/>
      <c r="L5" s="98"/>
      <c r="O5" s="98"/>
    </row>
    <row r="6" spans="1:16" ht="15.6" x14ac:dyDescent="0.3">
      <c r="A6" s="153"/>
      <c r="B6" s="596"/>
      <c r="C6" s="112"/>
      <c r="D6" s="98"/>
      <c r="E6" s="98"/>
      <c r="F6" s="98"/>
      <c r="G6" s="98"/>
    </row>
    <row r="7" spans="1:16" x14ac:dyDescent="0.25">
      <c r="F7" s="98"/>
      <c r="G7" s="98"/>
      <c r="H7" s="98"/>
      <c r="I7" s="98"/>
      <c r="J7" s="98"/>
      <c r="K7" s="98"/>
      <c r="L7" s="98"/>
      <c r="O7" s="98"/>
    </row>
    <row r="8" spans="1:16" x14ac:dyDescent="0.25">
      <c r="A8" t="s">
        <v>94</v>
      </c>
      <c r="B8" s="98"/>
      <c r="C8" s="597">
        <f>'[1]General Info'!D11</f>
        <v>0</v>
      </c>
      <c r="D8" s="598"/>
      <c r="E8" s="598"/>
      <c r="F8" s="598"/>
      <c r="G8" s="598"/>
      <c r="H8" s="598"/>
      <c r="I8" s="598"/>
      <c r="J8" s="598"/>
      <c r="K8" s="598"/>
      <c r="L8" s="599"/>
      <c r="M8" s="112"/>
      <c r="N8" s="112"/>
      <c r="O8" s="112"/>
    </row>
    <row r="9" spans="1:16" x14ac:dyDescent="0.25">
      <c r="B9" s="98"/>
      <c r="O9" s="112"/>
    </row>
    <row r="10" spans="1:16" x14ac:dyDescent="0.25">
      <c r="A10" s="98" t="s">
        <v>93</v>
      </c>
      <c r="B10" s="364"/>
      <c r="C10" s="98" t="s">
        <v>96</v>
      </c>
      <c r="D10" s="98"/>
      <c r="O10" s="112"/>
    </row>
    <row r="11" spans="1:16" x14ac:dyDescent="0.25">
      <c r="F11" s="112"/>
      <c r="G11" s="112"/>
      <c r="H11" s="112"/>
      <c r="I11" s="112"/>
      <c r="J11" s="112"/>
      <c r="K11" s="112"/>
      <c r="L11" s="112"/>
      <c r="M11" s="112"/>
      <c r="N11" s="112"/>
      <c r="O11" s="112"/>
      <c r="P11" s="112"/>
    </row>
    <row r="12" spans="1:16" x14ac:dyDescent="0.25">
      <c r="A12" t="s">
        <v>139</v>
      </c>
      <c r="E12" s="98"/>
      <c r="F12" s="536"/>
      <c r="G12" s="537"/>
      <c r="H12" s="537"/>
      <c r="I12" s="537"/>
      <c r="J12" s="537"/>
      <c r="K12" s="537"/>
      <c r="L12" s="538"/>
      <c r="M12" s="112"/>
      <c r="N12" s="112"/>
      <c r="O12" s="112"/>
      <c r="P12" s="112"/>
    </row>
    <row r="13" spans="1:16" x14ac:dyDescent="0.25">
      <c r="O13" s="112"/>
    </row>
    <row r="14" spans="1:16" ht="14.25" customHeight="1" x14ac:dyDescent="0.25"/>
    <row r="15" spans="1:16" ht="31.5" customHeight="1" x14ac:dyDescent="0.25">
      <c r="A15" s="522" t="s">
        <v>261</v>
      </c>
      <c r="B15" s="600"/>
      <c r="C15" s="600"/>
      <c r="D15" s="600"/>
      <c r="E15" s="600"/>
      <c r="F15" s="600"/>
      <c r="G15" s="600"/>
      <c r="H15" s="600"/>
      <c r="I15" s="600"/>
      <c r="J15" s="600"/>
      <c r="K15" s="600"/>
      <c r="L15" s="601"/>
    </row>
    <row r="16" spans="1:16" ht="20.25" customHeight="1" x14ac:dyDescent="0.3">
      <c r="A16" s="545" t="s">
        <v>123</v>
      </c>
      <c r="B16" s="546"/>
      <c r="C16" s="547"/>
      <c r="D16" s="602" t="s">
        <v>100</v>
      </c>
      <c r="E16" s="548"/>
      <c r="F16" s="603"/>
      <c r="G16" s="603"/>
      <c r="H16" s="603"/>
      <c r="I16" s="603"/>
      <c r="J16" s="603"/>
      <c r="K16" s="603"/>
      <c r="L16" s="604"/>
    </row>
    <row r="17" spans="1:14" ht="30.75" customHeight="1" x14ac:dyDescent="0.25">
      <c r="A17" s="605"/>
      <c r="B17" s="606"/>
      <c r="C17" s="128" t="s">
        <v>101</v>
      </c>
      <c r="D17" s="129" t="s">
        <v>102</v>
      </c>
      <c r="E17" s="129" t="s">
        <v>103</v>
      </c>
      <c r="F17" s="129" t="s">
        <v>104</v>
      </c>
      <c r="G17" s="129" t="s">
        <v>105</v>
      </c>
      <c r="H17" s="130" t="s">
        <v>106</v>
      </c>
      <c r="I17" s="130" t="s">
        <v>107</v>
      </c>
      <c r="J17" s="130" t="s">
        <v>108</v>
      </c>
      <c r="K17" s="130" t="s">
        <v>109</v>
      </c>
      <c r="L17" s="130" t="s">
        <v>110</v>
      </c>
      <c r="M17" s="209" t="s">
        <v>140</v>
      </c>
      <c r="N17" s="209" t="s">
        <v>141</v>
      </c>
    </row>
    <row r="18" spans="1:14" ht="19.5" customHeight="1" x14ac:dyDescent="0.25">
      <c r="A18" s="607" t="s">
        <v>97</v>
      </c>
      <c r="B18" s="140"/>
      <c r="C18" s="365"/>
      <c r="D18" s="365"/>
      <c r="E18" s="365"/>
      <c r="F18" s="365"/>
      <c r="G18" s="365"/>
      <c r="H18" s="365"/>
      <c r="I18" s="365"/>
      <c r="J18" s="365"/>
      <c r="K18" s="365"/>
      <c r="L18" s="365"/>
      <c r="M18" s="210">
        <f t="shared" ref="M18:M29" si="0">C18*0.2+D18*0.4+E18*0.6+F18*0.8+G18*1</f>
        <v>0</v>
      </c>
      <c r="N18" s="210">
        <f>(H18*0.1+I18*0.2+J18*0.3+K18*0.4+L18*0.5)*2</f>
        <v>0</v>
      </c>
    </row>
    <row r="19" spans="1:14" ht="19.5" customHeight="1" x14ac:dyDescent="0.25">
      <c r="A19" s="608" t="s">
        <v>125</v>
      </c>
      <c r="B19" s="127"/>
      <c r="C19" s="365"/>
      <c r="D19" s="365"/>
      <c r="E19" s="365"/>
      <c r="F19" s="365"/>
      <c r="G19" s="365"/>
      <c r="H19" s="365"/>
      <c r="I19" s="365"/>
      <c r="J19" s="365"/>
      <c r="K19" s="365"/>
      <c r="L19" s="365"/>
      <c r="M19" s="210">
        <f t="shared" si="0"/>
        <v>0</v>
      </c>
      <c r="N19" s="210">
        <f>(H19*0.1+I19*0.2+J19*0.3+K19*0.4+L19*0.5)*2</f>
        <v>0</v>
      </c>
    </row>
    <row r="20" spans="1:14" ht="1.5" customHeight="1" x14ac:dyDescent="0.25">
      <c r="A20" s="609"/>
      <c r="B20" s="113"/>
      <c r="C20" s="113"/>
      <c r="D20" s="113"/>
      <c r="E20" s="113"/>
      <c r="F20" s="113"/>
      <c r="G20" s="113"/>
      <c r="H20" s="113"/>
      <c r="I20" s="113"/>
      <c r="J20" s="113"/>
      <c r="K20" s="113"/>
      <c r="L20" s="113"/>
      <c r="M20" s="210">
        <f t="shared" si="0"/>
        <v>0</v>
      </c>
      <c r="N20" s="210">
        <f>(H20*0.1+I20*0.2+J20*0.3+K20*0.4+L20*0.5)*2</f>
        <v>0</v>
      </c>
    </row>
    <row r="21" spans="1:14" ht="15.75" customHeight="1" x14ac:dyDescent="0.3">
      <c r="A21" s="610" t="s">
        <v>262</v>
      </c>
      <c r="B21" s="611"/>
      <c r="C21" s="612"/>
      <c r="D21" s="613" t="s">
        <v>100</v>
      </c>
      <c r="E21" s="548"/>
      <c r="F21" s="603"/>
      <c r="G21" s="603"/>
      <c r="H21" s="603"/>
      <c r="I21" s="603"/>
      <c r="J21" s="603"/>
      <c r="K21" s="603"/>
      <c r="L21" s="604"/>
      <c r="M21" s="210"/>
      <c r="N21" s="210"/>
    </row>
    <row r="22" spans="1:14" ht="26.4" x14ac:dyDescent="0.25">
      <c r="A22" s="605"/>
      <c r="B22" s="606"/>
      <c r="C22" s="128" t="s">
        <v>101</v>
      </c>
      <c r="D22" s="129" t="s">
        <v>102</v>
      </c>
      <c r="E22" s="129" t="s">
        <v>103</v>
      </c>
      <c r="F22" s="129" t="s">
        <v>104</v>
      </c>
      <c r="G22" s="129" t="s">
        <v>105</v>
      </c>
      <c r="H22" s="130" t="s">
        <v>106</v>
      </c>
      <c r="I22" s="130" t="s">
        <v>107</v>
      </c>
      <c r="J22" s="130" t="s">
        <v>108</v>
      </c>
      <c r="K22" s="130" t="s">
        <v>109</v>
      </c>
      <c r="L22" s="130" t="s">
        <v>110</v>
      </c>
      <c r="M22" s="210"/>
      <c r="N22" s="210"/>
    </row>
    <row r="23" spans="1:14" ht="19.5" customHeight="1" x14ac:dyDescent="0.25">
      <c r="A23" s="614" t="s">
        <v>97</v>
      </c>
      <c r="B23" s="144"/>
      <c r="C23" s="365"/>
      <c r="D23" s="365"/>
      <c r="E23" s="365"/>
      <c r="F23" s="365"/>
      <c r="G23" s="365"/>
      <c r="H23" s="365"/>
      <c r="I23" s="365"/>
      <c r="J23" s="365"/>
      <c r="K23" s="365"/>
      <c r="L23" s="365"/>
      <c r="M23" s="210">
        <f>C23*0.2+D23*0.4+E23*0.6+F23*0.8+G23*1</f>
        <v>0</v>
      </c>
      <c r="N23" s="210">
        <f>(H23*0.1+I23*0.2+J23*0.3+K23*0.4+L23*0.5)*2</f>
        <v>0</v>
      </c>
    </row>
    <row r="24" spans="1:14" ht="19.5" customHeight="1" x14ac:dyDescent="0.25">
      <c r="A24" s="615" t="s">
        <v>125</v>
      </c>
      <c r="B24" s="115"/>
      <c r="C24" s="365"/>
      <c r="D24" s="365"/>
      <c r="E24" s="365"/>
      <c r="F24" s="365"/>
      <c r="G24" s="365"/>
      <c r="H24" s="365"/>
      <c r="I24" s="365"/>
      <c r="J24" s="365"/>
      <c r="K24" s="365"/>
      <c r="L24" s="365"/>
      <c r="M24" s="210">
        <f t="shared" si="0"/>
        <v>0</v>
      </c>
      <c r="N24" s="210">
        <f>(H24*0.1+I24*0.2+J24*0.3+K24*0.4+L24*0.5)*2</f>
        <v>0</v>
      </c>
    </row>
    <row r="25" spans="1:14" ht="1.5" customHeight="1" x14ac:dyDescent="0.25">
      <c r="A25" s="616"/>
      <c r="B25" s="125"/>
      <c r="C25" s="113"/>
      <c r="D25" s="113"/>
      <c r="E25" s="113"/>
      <c r="F25" s="113"/>
      <c r="G25" s="113"/>
      <c r="H25" s="113"/>
      <c r="I25" s="113"/>
      <c r="J25" s="113"/>
      <c r="K25" s="113"/>
      <c r="L25" s="113"/>
      <c r="M25" s="210">
        <f t="shared" si="0"/>
        <v>0</v>
      </c>
      <c r="N25" s="210">
        <f>(H25*0.1+I25*0.2+J25*0.3+K25*0.4+L25*0.5)*2</f>
        <v>0</v>
      </c>
    </row>
    <row r="26" spans="1:14" ht="15.6" x14ac:dyDescent="0.3">
      <c r="A26" s="610" t="s">
        <v>124</v>
      </c>
      <c r="B26" s="611"/>
      <c r="C26" s="612"/>
      <c r="D26" s="613" t="s">
        <v>100</v>
      </c>
      <c r="E26" s="548"/>
      <c r="F26" s="603"/>
      <c r="G26" s="603"/>
      <c r="H26" s="603"/>
      <c r="I26" s="603"/>
      <c r="J26" s="603"/>
      <c r="K26" s="603"/>
      <c r="L26" s="604"/>
      <c r="M26" s="210"/>
      <c r="N26" s="210"/>
    </row>
    <row r="27" spans="1:14" ht="26.4" x14ac:dyDescent="0.25">
      <c r="A27" s="605"/>
      <c r="B27" s="606"/>
      <c r="C27" s="138" t="s">
        <v>101</v>
      </c>
      <c r="D27" s="139" t="s">
        <v>102</v>
      </c>
      <c r="E27" s="139" t="s">
        <v>103</v>
      </c>
      <c r="F27" s="139" t="s">
        <v>104</v>
      </c>
      <c r="G27" s="139" t="s">
        <v>105</v>
      </c>
      <c r="H27" s="130" t="s">
        <v>106</v>
      </c>
      <c r="I27" s="130" t="s">
        <v>107</v>
      </c>
      <c r="J27" s="130" t="s">
        <v>108</v>
      </c>
      <c r="K27" s="130" t="s">
        <v>109</v>
      </c>
      <c r="L27" s="130" t="s">
        <v>110</v>
      </c>
      <c r="M27" s="210"/>
      <c r="N27" s="210"/>
    </row>
    <row r="28" spans="1:14" ht="18.75" customHeight="1" x14ac:dyDescent="0.25">
      <c r="A28" s="617" t="s">
        <v>97</v>
      </c>
      <c r="B28" s="144"/>
      <c r="C28" s="365"/>
      <c r="D28" s="365"/>
      <c r="E28" s="365"/>
      <c r="F28" s="365"/>
      <c r="G28" s="365"/>
      <c r="H28" s="368"/>
      <c r="I28" s="365"/>
      <c r="J28" s="365"/>
      <c r="K28" s="365"/>
      <c r="L28" s="365"/>
      <c r="M28" s="210">
        <f t="shared" si="0"/>
        <v>0</v>
      </c>
      <c r="N28" s="210">
        <f>(H28*0.1+I28*0.2+J28*0.3+K28*0.4+L28*0.5)*2</f>
        <v>0</v>
      </c>
    </row>
    <row r="29" spans="1:14" ht="16.5" customHeight="1" x14ac:dyDescent="0.25">
      <c r="A29" s="615" t="s">
        <v>125</v>
      </c>
      <c r="B29" s="618"/>
      <c r="C29" s="619"/>
      <c r="D29" s="619"/>
      <c r="E29" s="619"/>
      <c r="F29" s="619"/>
      <c r="G29" s="619"/>
      <c r="H29" s="368"/>
      <c r="I29" s="365"/>
      <c r="J29" s="365"/>
      <c r="K29" s="365"/>
      <c r="L29" s="365"/>
      <c r="M29" s="210">
        <f t="shared" si="0"/>
        <v>0</v>
      </c>
      <c r="N29" s="210">
        <f>(H29*0.1+I29*0.2+J29*0.3+K29*0.4+L29*0.5)*2</f>
        <v>0</v>
      </c>
    </row>
    <row r="30" spans="1:14" x14ac:dyDescent="0.25">
      <c r="D30" s="98"/>
      <c r="E30" s="98"/>
    </row>
    <row r="31" spans="1:14" ht="33" customHeight="1" x14ac:dyDescent="0.25">
      <c r="A31" s="529" t="s">
        <v>263</v>
      </c>
      <c r="B31" s="620"/>
      <c r="C31" s="620"/>
      <c r="D31" s="620"/>
      <c r="E31" s="620"/>
      <c r="F31" s="620"/>
      <c r="G31" s="620"/>
      <c r="H31" s="620"/>
      <c r="I31" s="620"/>
      <c r="J31" s="620"/>
      <c r="K31" s="620"/>
      <c r="L31" s="621"/>
    </row>
    <row r="32" spans="1:14" ht="15.6" x14ac:dyDescent="0.3">
      <c r="A32" s="545" t="s">
        <v>123</v>
      </c>
      <c r="B32" s="546"/>
      <c r="C32" s="547"/>
      <c r="D32" s="602" t="s">
        <v>100</v>
      </c>
      <c r="E32" s="548"/>
      <c r="F32" s="603"/>
      <c r="G32" s="603"/>
      <c r="H32" s="603"/>
      <c r="I32" s="603"/>
      <c r="J32" s="603"/>
      <c r="K32" s="603"/>
      <c r="L32" s="604"/>
    </row>
    <row r="33" spans="1:14" ht="26.4" x14ac:dyDescent="0.25">
      <c r="A33" s="605"/>
      <c r="B33" s="606"/>
      <c r="C33" s="128" t="s">
        <v>101</v>
      </c>
      <c r="D33" s="129" t="s">
        <v>102</v>
      </c>
      <c r="E33" s="129" t="s">
        <v>103</v>
      </c>
      <c r="F33" s="129" t="s">
        <v>104</v>
      </c>
      <c r="G33" s="129" t="s">
        <v>105</v>
      </c>
      <c r="H33" s="130" t="s">
        <v>106</v>
      </c>
      <c r="I33" s="130" t="s">
        <v>107</v>
      </c>
      <c r="J33" s="130" t="s">
        <v>108</v>
      </c>
      <c r="K33" s="130" t="s">
        <v>109</v>
      </c>
      <c r="L33" s="130" t="s">
        <v>110</v>
      </c>
      <c r="M33" s="209" t="s">
        <v>140</v>
      </c>
      <c r="N33" s="209" t="s">
        <v>141</v>
      </c>
    </row>
    <row r="34" spans="1:14" ht="15" x14ac:dyDescent="0.25">
      <c r="A34" s="607" t="s">
        <v>97</v>
      </c>
      <c r="B34" s="140"/>
      <c r="C34" s="365"/>
      <c r="D34" s="365"/>
      <c r="E34" s="365"/>
      <c r="F34" s="365"/>
      <c r="G34" s="365"/>
      <c r="H34" s="365"/>
      <c r="I34" s="365"/>
      <c r="J34" s="365"/>
      <c r="K34" s="365"/>
      <c r="L34" s="365"/>
      <c r="M34" s="210">
        <f>C34*0.2+D34*0.4+E34*0.6+F34*0.8+G34*1</f>
        <v>0</v>
      </c>
      <c r="N34" s="210">
        <f>(H34*0.1+I34*0.2+J34*0.3+K34*0.4+L34*0.5)*2</f>
        <v>0</v>
      </c>
    </row>
    <row r="35" spans="1:14" ht="15" x14ac:dyDescent="0.25">
      <c r="A35" s="608" t="s">
        <v>125</v>
      </c>
      <c r="B35" s="127"/>
      <c r="C35" s="365"/>
      <c r="D35" s="365"/>
      <c r="E35" s="365"/>
      <c r="F35" s="365"/>
      <c r="G35" s="365"/>
      <c r="H35" s="365"/>
      <c r="I35" s="365"/>
      <c r="J35" s="365"/>
      <c r="K35" s="365"/>
      <c r="L35" s="365"/>
      <c r="M35" s="210">
        <f>C35*0.2+D35*0.4+E35*0.6+F35*0.8+G35*1</f>
        <v>0</v>
      </c>
      <c r="N35" s="210">
        <f>(H35*0.1+I35*0.2+J35*0.3+K35*0.4+L35*0.5)*2</f>
        <v>0</v>
      </c>
    </row>
    <row r="36" spans="1:14" ht="15" x14ac:dyDescent="0.25">
      <c r="A36" s="609"/>
      <c r="B36" s="113"/>
      <c r="C36" s="113"/>
      <c r="D36" s="113"/>
      <c r="E36" s="113"/>
      <c r="F36" s="113"/>
      <c r="G36" s="113"/>
      <c r="H36" s="113"/>
      <c r="I36" s="113"/>
      <c r="J36" s="113"/>
      <c r="K36" s="113"/>
      <c r="L36" s="113"/>
      <c r="M36" s="210">
        <f>C36*0.2+D36*0.4+E36*0.6+F36*0.8+G36*1</f>
        <v>0</v>
      </c>
      <c r="N36" s="210">
        <f>(H36*0.1+I36*0.2+J36*0.3+K36*0.4+L36*0.5)*2</f>
        <v>0</v>
      </c>
    </row>
    <row r="37" spans="1:14" ht="15.75" customHeight="1" x14ac:dyDescent="0.3">
      <c r="A37" s="610" t="s">
        <v>262</v>
      </c>
      <c r="B37" s="611"/>
      <c r="C37" s="612"/>
      <c r="D37" s="613" t="s">
        <v>100</v>
      </c>
      <c r="E37" s="548"/>
      <c r="F37" s="603"/>
      <c r="G37" s="603"/>
      <c r="H37" s="603"/>
      <c r="I37" s="603"/>
      <c r="J37" s="603"/>
      <c r="K37" s="603"/>
      <c r="L37" s="604"/>
      <c r="M37" s="210"/>
      <c r="N37" s="210"/>
    </row>
    <row r="38" spans="1:14" ht="26.4" x14ac:dyDescent="0.25">
      <c r="A38" s="605"/>
      <c r="B38" s="606"/>
      <c r="C38" s="128" t="s">
        <v>101</v>
      </c>
      <c r="D38" s="129" t="s">
        <v>102</v>
      </c>
      <c r="E38" s="129" t="s">
        <v>103</v>
      </c>
      <c r="F38" s="129" t="s">
        <v>104</v>
      </c>
      <c r="G38" s="129" t="s">
        <v>105</v>
      </c>
      <c r="H38" s="130" t="s">
        <v>106</v>
      </c>
      <c r="I38" s="130" t="s">
        <v>107</v>
      </c>
      <c r="J38" s="130" t="s">
        <v>108</v>
      </c>
      <c r="K38" s="130" t="s">
        <v>109</v>
      </c>
      <c r="L38" s="130" t="s">
        <v>110</v>
      </c>
      <c r="M38" s="210"/>
      <c r="N38" s="210"/>
    </row>
    <row r="39" spans="1:14" ht="15" x14ac:dyDescent="0.25">
      <c r="A39" s="614" t="s">
        <v>97</v>
      </c>
      <c r="B39" s="144"/>
      <c r="C39" s="365"/>
      <c r="D39" s="365"/>
      <c r="E39" s="365"/>
      <c r="F39" s="365"/>
      <c r="G39" s="365"/>
      <c r="H39" s="365"/>
      <c r="I39" s="365"/>
      <c r="J39" s="365"/>
      <c r="K39" s="365"/>
      <c r="L39" s="365"/>
      <c r="M39" s="210">
        <f>C39*0.2+D39*0.4+E39*0.6+F39*0.8+G39*1</f>
        <v>0</v>
      </c>
      <c r="N39" s="210">
        <f>(H39*0.1+I39*0.2+J39*0.3+K39*0.4+L39*0.5)*2</f>
        <v>0</v>
      </c>
    </row>
    <row r="40" spans="1:14" ht="15" x14ac:dyDescent="0.25">
      <c r="A40" s="615" t="s">
        <v>125</v>
      </c>
      <c r="B40" s="115"/>
      <c r="C40" s="365"/>
      <c r="D40" s="365"/>
      <c r="E40" s="365"/>
      <c r="F40" s="365"/>
      <c r="G40" s="365"/>
      <c r="H40" s="365"/>
      <c r="I40" s="365"/>
      <c r="J40" s="365"/>
      <c r="K40" s="365"/>
      <c r="L40" s="365"/>
      <c r="M40" s="210">
        <f>C40*0.2+D40*0.4+E40*0.6+F40*0.8+G40*1</f>
        <v>0</v>
      </c>
      <c r="N40" s="210">
        <f>(H40*0.1+I40*0.2+J40*0.3+K40*0.4+L40*0.5)*2</f>
        <v>0</v>
      </c>
    </row>
    <row r="41" spans="1:14" ht="15" x14ac:dyDescent="0.25">
      <c r="A41" s="616"/>
      <c r="B41" s="125"/>
      <c r="C41" s="113"/>
      <c r="D41" s="113"/>
      <c r="E41" s="113"/>
      <c r="F41" s="113"/>
      <c r="G41" s="113"/>
      <c r="H41" s="113"/>
      <c r="I41" s="113"/>
      <c r="J41" s="113"/>
      <c r="K41" s="113"/>
      <c r="L41" s="113"/>
      <c r="M41" s="210">
        <f>C41*0.2+D41*0.4+E41*0.6+F41*0.8+G41*1</f>
        <v>0</v>
      </c>
      <c r="N41" s="210">
        <f>(H41*0.1+I41*0.2+J41*0.3+K41*0.4+L41*0.5)*2</f>
        <v>0</v>
      </c>
    </row>
    <row r="42" spans="1:14" ht="15.6" x14ac:dyDescent="0.3">
      <c r="A42" s="610" t="s">
        <v>124</v>
      </c>
      <c r="B42" s="611"/>
      <c r="C42" s="612"/>
      <c r="D42" s="613" t="s">
        <v>100</v>
      </c>
      <c r="E42" s="548"/>
      <c r="F42" s="603"/>
      <c r="G42" s="603"/>
      <c r="H42" s="603"/>
      <c r="I42" s="603"/>
      <c r="J42" s="603"/>
      <c r="K42" s="603"/>
      <c r="L42" s="604"/>
      <c r="M42" s="210"/>
      <c r="N42" s="210"/>
    </row>
    <row r="43" spans="1:14" ht="26.4" x14ac:dyDescent="0.25">
      <c r="A43" s="605"/>
      <c r="B43" s="606"/>
      <c r="C43" s="138" t="s">
        <v>101</v>
      </c>
      <c r="D43" s="139" t="s">
        <v>102</v>
      </c>
      <c r="E43" s="139" t="s">
        <v>103</v>
      </c>
      <c r="F43" s="139" t="s">
        <v>104</v>
      </c>
      <c r="G43" s="139" t="s">
        <v>105</v>
      </c>
      <c r="H43" s="130" t="s">
        <v>106</v>
      </c>
      <c r="I43" s="130" t="s">
        <v>107</v>
      </c>
      <c r="J43" s="130" t="s">
        <v>108</v>
      </c>
      <c r="K43" s="130" t="s">
        <v>109</v>
      </c>
      <c r="L43" s="130" t="s">
        <v>110</v>
      </c>
      <c r="M43" s="210"/>
      <c r="N43" s="210"/>
    </row>
    <row r="44" spans="1:14" ht="15" x14ac:dyDescent="0.25">
      <c r="A44" s="617" t="s">
        <v>97</v>
      </c>
      <c r="B44" s="144"/>
      <c r="C44" s="365"/>
      <c r="D44" s="365"/>
      <c r="E44" s="365"/>
      <c r="F44" s="365"/>
      <c r="G44" s="365"/>
      <c r="H44" s="368"/>
      <c r="I44" s="365"/>
      <c r="J44" s="365"/>
      <c r="K44" s="365"/>
      <c r="L44" s="365"/>
      <c r="M44" s="210">
        <f>C44*0.2+D44*0.4+E44*0.6+F44*0.8+G44*1</f>
        <v>0</v>
      </c>
      <c r="N44" s="210">
        <f>(H44*0.1+I44*0.2+J44*0.3+K44*0.4+L44*0.5)*2</f>
        <v>0</v>
      </c>
    </row>
    <row r="45" spans="1:14" ht="15" x14ac:dyDescent="0.25">
      <c r="A45" s="615" t="s">
        <v>125</v>
      </c>
      <c r="B45" s="618"/>
      <c r="C45" s="619"/>
      <c r="D45" s="619"/>
      <c r="E45" s="619"/>
      <c r="F45" s="619"/>
      <c r="G45" s="619"/>
      <c r="H45" s="368"/>
      <c r="I45" s="365"/>
      <c r="J45" s="365"/>
      <c r="K45" s="365"/>
      <c r="L45" s="365"/>
      <c r="M45" s="210">
        <f>C45*0.2+D45*0.4+E45*0.6+F45*0.8+G45*1</f>
        <v>0</v>
      </c>
      <c r="N45" s="622">
        <f>(H45*0.1+I45*0.2+J45*0.3+K45*0.4+L45*0.5)*2</f>
        <v>0</v>
      </c>
    </row>
    <row r="48" spans="1:14" ht="33" customHeight="1" x14ac:dyDescent="0.25">
      <c r="A48" s="522" t="s">
        <v>264</v>
      </c>
      <c r="B48" s="523"/>
      <c r="C48" s="523"/>
      <c r="D48" s="523"/>
      <c r="E48" s="523"/>
      <c r="F48" s="524"/>
      <c r="G48" s="98"/>
      <c r="H48" s="98"/>
      <c r="I48" s="522" t="s">
        <v>265</v>
      </c>
      <c r="J48" s="523"/>
      <c r="K48" s="523"/>
      <c r="L48" s="523"/>
      <c r="M48" s="523"/>
      <c r="N48" s="524"/>
    </row>
    <row r="49" spans="1:14" ht="15.6" x14ac:dyDescent="0.3">
      <c r="A49" s="545" t="s">
        <v>123</v>
      </c>
      <c r="B49" s="546"/>
      <c r="C49" s="547"/>
      <c r="D49" s="602" t="s">
        <v>100</v>
      </c>
      <c r="E49" s="548"/>
      <c r="F49" s="604"/>
      <c r="G49" s="623"/>
      <c r="H49" s="623"/>
      <c r="I49" s="559" t="s">
        <v>123</v>
      </c>
      <c r="J49" s="560"/>
      <c r="K49" s="561"/>
      <c r="L49" s="624" t="s">
        <v>100</v>
      </c>
      <c r="M49" s="548"/>
      <c r="N49" s="604"/>
    </row>
    <row r="50" spans="1:14" ht="26.4" x14ac:dyDescent="0.25">
      <c r="A50" s="605"/>
      <c r="B50" s="606"/>
      <c r="C50" s="128" t="s">
        <v>101</v>
      </c>
      <c r="D50" s="130" t="s">
        <v>106</v>
      </c>
      <c r="E50" s="625" t="s">
        <v>140</v>
      </c>
      <c r="F50" s="625" t="s">
        <v>141</v>
      </c>
      <c r="G50" s="99"/>
      <c r="H50" s="98"/>
      <c r="I50" s="605"/>
      <c r="J50" s="606"/>
      <c r="K50" s="128" t="s">
        <v>101</v>
      </c>
      <c r="L50" s="130" t="s">
        <v>106</v>
      </c>
      <c r="M50" s="626" t="s">
        <v>140</v>
      </c>
      <c r="N50" s="626" t="s">
        <v>141</v>
      </c>
    </row>
    <row r="51" spans="1:14" ht="15" x14ac:dyDescent="0.25">
      <c r="A51" s="607" t="s">
        <v>97</v>
      </c>
      <c r="B51" s="140"/>
      <c r="C51" s="365"/>
      <c r="D51" s="365"/>
      <c r="E51" s="210">
        <f>C51*0.2</f>
        <v>0</v>
      </c>
      <c r="F51" s="210">
        <f>(D51*0.1)*2</f>
        <v>0</v>
      </c>
      <c r="I51" s="607" t="s">
        <v>97</v>
      </c>
      <c r="J51" s="140"/>
      <c r="K51" s="365"/>
      <c r="L51" s="365"/>
      <c r="M51" s="210">
        <f>K51*0.2</f>
        <v>0</v>
      </c>
      <c r="N51" s="210">
        <f>(L51*0.1)*2</f>
        <v>0</v>
      </c>
    </row>
    <row r="52" spans="1:14" ht="15" x14ac:dyDescent="0.25">
      <c r="A52" s="608" t="s">
        <v>125</v>
      </c>
      <c r="B52" s="127"/>
      <c r="C52" s="365"/>
      <c r="D52" s="365"/>
      <c r="E52" s="210">
        <f t="shared" ref="E52:E62" si="1">C52*0.2</f>
        <v>0</v>
      </c>
      <c r="F52" s="210">
        <f t="shared" ref="F52:F58" si="2">(D52*0.1)*2</f>
        <v>0</v>
      </c>
      <c r="I52" s="608" t="s">
        <v>125</v>
      </c>
      <c r="J52" s="127"/>
      <c r="K52" s="365"/>
      <c r="L52" s="365"/>
      <c r="M52" s="210">
        <f>K52*0.2</f>
        <v>0</v>
      </c>
      <c r="N52" s="210">
        <f>(L52*0.1)*2</f>
        <v>0</v>
      </c>
    </row>
    <row r="53" spans="1:14" ht="15" x14ac:dyDescent="0.25">
      <c r="A53" s="609"/>
      <c r="B53" s="113"/>
      <c r="C53" s="113"/>
      <c r="D53" s="113"/>
      <c r="E53" s="113">
        <f t="shared" si="1"/>
        <v>0</v>
      </c>
      <c r="F53" s="389">
        <f t="shared" si="2"/>
        <v>0</v>
      </c>
      <c r="I53" s="609"/>
      <c r="J53" s="113"/>
      <c r="K53" s="113"/>
      <c r="L53" s="113"/>
      <c r="M53" s="113">
        <f>K53*0.2</f>
        <v>0</v>
      </c>
      <c r="N53" s="389">
        <f>(L53*0.1)*2</f>
        <v>0</v>
      </c>
    </row>
    <row r="54" spans="1:14" ht="15.75" customHeight="1" x14ac:dyDescent="0.25">
      <c r="A54" s="610" t="s">
        <v>262</v>
      </c>
      <c r="B54" s="611"/>
      <c r="C54" s="612"/>
      <c r="D54" s="613" t="s">
        <v>100</v>
      </c>
      <c r="E54" s="527"/>
      <c r="F54" s="528"/>
      <c r="I54" s="610" t="s">
        <v>262</v>
      </c>
      <c r="J54" s="611"/>
      <c r="K54" s="612"/>
      <c r="L54" s="613" t="s">
        <v>100</v>
      </c>
      <c r="M54" s="527"/>
      <c r="N54" s="528"/>
    </row>
    <row r="55" spans="1:14" ht="26.4" x14ac:dyDescent="0.25">
      <c r="A55" s="605"/>
      <c r="B55" s="606"/>
      <c r="C55" s="128" t="s">
        <v>101</v>
      </c>
      <c r="D55" s="130" t="s">
        <v>106</v>
      </c>
      <c r="E55" s="382" t="s">
        <v>140</v>
      </c>
      <c r="F55" s="382" t="s">
        <v>141</v>
      </c>
      <c r="I55" s="605"/>
      <c r="J55" s="606"/>
      <c r="K55" s="128" t="s">
        <v>101</v>
      </c>
      <c r="L55" s="130" t="s">
        <v>106</v>
      </c>
      <c r="M55" s="382" t="s">
        <v>140</v>
      </c>
      <c r="N55" s="382" t="s">
        <v>141</v>
      </c>
    </row>
    <row r="56" spans="1:14" ht="15" x14ac:dyDescent="0.25">
      <c r="A56" s="614" t="s">
        <v>97</v>
      </c>
      <c r="B56" s="144"/>
      <c r="C56" s="365"/>
      <c r="D56" s="365"/>
      <c r="E56" s="210">
        <f t="shared" si="1"/>
        <v>0</v>
      </c>
      <c r="F56" s="210">
        <f t="shared" si="2"/>
        <v>0</v>
      </c>
      <c r="I56" s="614" t="s">
        <v>97</v>
      </c>
      <c r="J56" s="144"/>
      <c r="K56" s="365"/>
      <c r="L56" s="365"/>
      <c r="M56" s="210">
        <f>K56*0.2</f>
        <v>0</v>
      </c>
      <c r="N56" s="210">
        <f>(L56*0.1)*2</f>
        <v>0</v>
      </c>
    </row>
    <row r="57" spans="1:14" ht="15" x14ac:dyDescent="0.25">
      <c r="A57" s="615" t="s">
        <v>125</v>
      </c>
      <c r="B57" s="115"/>
      <c r="C57" s="365"/>
      <c r="D57" s="365"/>
      <c r="E57" s="210">
        <f t="shared" si="1"/>
        <v>0</v>
      </c>
      <c r="F57" s="210">
        <f t="shared" si="2"/>
        <v>0</v>
      </c>
      <c r="I57" s="615" t="s">
        <v>125</v>
      </c>
      <c r="J57" s="115"/>
      <c r="K57" s="365"/>
      <c r="L57" s="365"/>
      <c r="M57" s="210">
        <f>K57*0.2</f>
        <v>0</v>
      </c>
      <c r="N57" s="210">
        <f>(L57*0.1)*2</f>
        <v>0</v>
      </c>
    </row>
    <row r="58" spans="1:14" ht="15" x14ac:dyDescent="0.25">
      <c r="A58" s="616"/>
      <c r="B58" s="125"/>
      <c r="C58" s="113"/>
      <c r="D58" s="113"/>
      <c r="E58" s="113">
        <f t="shared" si="1"/>
        <v>0</v>
      </c>
      <c r="F58" s="389">
        <f t="shared" si="2"/>
        <v>0</v>
      </c>
      <c r="I58" s="616"/>
      <c r="J58" s="125"/>
      <c r="K58" s="113"/>
      <c r="L58" s="113"/>
      <c r="M58" s="113">
        <f>K58*0.2</f>
        <v>0</v>
      </c>
      <c r="N58" s="389">
        <f>(L58*0.1)*2</f>
        <v>0</v>
      </c>
    </row>
    <row r="59" spans="1:14" ht="15.6" x14ac:dyDescent="0.25">
      <c r="A59" s="610" t="s">
        <v>124</v>
      </c>
      <c r="B59" s="611"/>
      <c r="C59" s="612"/>
      <c r="D59" s="613" t="s">
        <v>100</v>
      </c>
      <c r="E59" s="527"/>
      <c r="F59" s="528"/>
      <c r="I59" s="610" t="s">
        <v>124</v>
      </c>
      <c r="J59" s="611"/>
      <c r="K59" s="612"/>
      <c r="L59" s="613" t="s">
        <v>100</v>
      </c>
      <c r="M59" s="527"/>
      <c r="N59" s="528"/>
    </row>
    <row r="60" spans="1:14" ht="26.4" x14ac:dyDescent="0.25">
      <c r="A60" s="605"/>
      <c r="B60" s="606"/>
      <c r="C60" s="138" t="s">
        <v>101</v>
      </c>
      <c r="D60" s="130" t="s">
        <v>106</v>
      </c>
      <c r="E60" s="382" t="s">
        <v>140</v>
      </c>
      <c r="F60" s="382" t="s">
        <v>141</v>
      </c>
      <c r="I60" s="605"/>
      <c r="J60" s="606"/>
      <c r="K60" s="138" t="s">
        <v>101</v>
      </c>
      <c r="L60" s="130" t="s">
        <v>106</v>
      </c>
      <c r="M60" s="382" t="s">
        <v>140</v>
      </c>
      <c r="N60" s="382" t="s">
        <v>141</v>
      </c>
    </row>
    <row r="61" spans="1:14" ht="15" x14ac:dyDescent="0.25">
      <c r="A61" s="617" t="s">
        <v>97</v>
      </c>
      <c r="B61" s="144"/>
      <c r="C61" s="365"/>
      <c r="D61" s="368"/>
      <c r="E61" s="210">
        <f t="shared" si="1"/>
        <v>0</v>
      </c>
      <c r="F61" s="210">
        <f>(D61*0.1)*2</f>
        <v>0</v>
      </c>
      <c r="I61" s="617" t="s">
        <v>97</v>
      </c>
      <c r="J61" s="144"/>
      <c r="K61" s="365"/>
      <c r="L61" s="368"/>
      <c r="M61" s="210">
        <f>K61*0.2</f>
        <v>0</v>
      </c>
      <c r="N61" s="210">
        <f>(L61*0.1)*2</f>
        <v>0</v>
      </c>
    </row>
    <row r="62" spans="1:14" ht="15" x14ac:dyDescent="0.25">
      <c r="A62" s="615" t="s">
        <v>125</v>
      </c>
      <c r="B62" s="618"/>
      <c r="C62" s="619"/>
      <c r="D62" s="368"/>
      <c r="E62" s="210">
        <f t="shared" si="1"/>
        <v>0</v>
      </c>
      <c r="F62" s="210">
        <f>(D62*0.1)*2</f>
        <v>0</v>
      </c>
      <c r="I62" s="615" t="s">
        <v>125</v>
      </c>
      <c r="J62" s="618"/>
      <c r="K62" s="619"/>
      <c r="L62" s="368"/>
      <c r="M62" s="210">
        <f>K62*0.2</f>
        <v>0</v>
      </c>
      <c r="N62" s="210">
        <f>(L62*0.1)*2</f>
        <v>0</v>
      </c>
    </row>
    <row r="63" spans="1:14" ht="15" x14ac:dyDescent="0.25">
      <c r="A63" s="627"/>
      <c r="B63" s="628"/>
      <c r="C63" s="629"/>
      <c r="D63" s="384"/>
      <c r="E63" s="112"/>
      <c r="F63" s="112"/>
      <c r="G63" s="98"/>
      <c r="H63" s="98"/>
      <c r="I63" s="98"/>
      <c r="J63" s="98"/>
      <c r="K63" s="98"/>
      <c r="L63" s="98"/>
    </row>
    <row r="64" spans="1:14" ht="32.25" customHeight="1" x14ac:dyDescent="0.25"/>
    <row r="65" spans="1:14" ht="31.2" customHeight="1" x14ac:dyDescent="0.3">
      <c r="A65" s="522" t="s">
        <v>266</v>
      </c>
      <c r="B65" s="523"/>
      <c r="C65" s="523"/>
      <c r="D65" s="523"/>
      <c r="E65" s="523"/>
      <c r="F65" s="524"/>
      <c r="G65" s="623"/>
      <c r="H65" s="623"/>
      <c r="I65" s="522" t="s">
        <v>267</v>
      </c>
      <c r="J65" s="523"/>
      <c r="K65" s="523"/>
      <c r="L65" s="523"/>
      <c r="M65" s="523"/>
      <c r="N65" s="524"/>
    </row>
    <row r="66" spans="1:14" ht="15.6" x14ac:dyDescent="0.3">
      <c r="A66" s="545" t="s">
        <v>123</v>
      </c>
      <c r="B66" s="546"/>
      <c r="C66" s="547"/>
      <c r="D66" s="602" t="s">
        <v>100</v>
      </c>
      <c r="E66" s="548"/>
      <c r="F66" s="604"/>
      <c r="I66" s="559" t="s">
        <v>123</v>
      </c>
      <c r="J66" s="560"/>
      <c r="K66" s="561"/>
      <c r="L66" s="624" t="s">
        <v>100</v>
      </c>
      <c r="M66" s="548"/>
      <c r="N66" s="604"/>
    </row>
    <row r="67" spans="1:14" ht="26.4" x14ac:dyDescent="0.25">
      <c r="A67" s="605"/>
      <c r="B67" s="606"/>
      <c r="C67" s="128" t="s">
        <v>101</v>
      </c>
      <c r="D67" s="130" t="s">
        <v>106</v>
      </c>
      <c r="E67" s="625" t="s">
        <v>140</v>
      </c>
      <c r="F67" s="625" t="s">
        <v>141</v>
      </c>
      <c r="I67" s="605"/>
      <c r="J67" s="606"/>
      <c r="K67" s="128" t="s">
        <v>101</v>
      </c>
      <c r="L67" s="130" t="s">
        <v>106</v>
      </c>
      <c r="M67" s="626" t="s">
        <v>140</v>
      </c>
      <c r="N67" s="626" t="s">
        <v>141</v>
      </c>
    </row>
    <row r="68" spans="1:14" ht="15" x14ac:dyDescent="0.25">
      <c r="A68" s="607" t="s">
        <v>97</v>
      </c>
      <c r="B68" s="140"/>
      <c r="C68" s="365"/>
      <c r="D68" s="365"/>
      <c r="E68" s="210">
        <f>C68*0.2</f>
        <v>0</v>
      </c>
      <c r="F68" s="210">
        <f>(D68*0.1)*2</f>
        <v>0</v>
      </c>
      <c r="I68" s="607" t="s">
        <v>97</v>
      </c>
      <c r="J68" s="140"/>
      <c r="K68" s="365"/>
      <c r="L68" s="365"/>
      <c r="M68" s="210">
        <f>K68*0.2</f>
        <v>0</v>
      </c>
      <c r="N68" s="210">
        <f>(L68*0.1)*2</f>
        <v>0</v>
      </c>
    </row>
    <row r="69" spans="1:14" ht="15" x14ac:dyDescent="0.25">
      <c r="A69" s="608" t="s">
        <v>125</v>
      </c>
      <c r="B69" s="127"/>
      <c r="C69" s="365"/>
      <c r="D69" s="365"/>
      <c r="E69" s="210">
        <f t="shared" ref="E69:E70" si="3">C69*0.2</f>
        <v>0</v>
      </c>
      <c r="F69" s="210">
        <f t="shared" ref="F69:F70" si="4">(D69*0.1)*2</f>
        <v>0</v>
      </c>
      <c r="I69" s="608" t="s">
        <v>125</v>
      </c>
      <c r="J69" s="127"/>
      <c r="K69" s="365"/>
      <c r="L69" s="365"/>
      <c r="M69" s="210">
        <f>K69*0.2</f>
        <v>0</v>
      </c>
      <c r="N69" s="210">
        <f>(L69*0.1)*2</f>
        <v>0</v>
      </c>
    </row>
    <row r="70" spans="1:14" ht="15" x14ac:dyDescent="0.25">
      <c r="A70" s="609"/>
      <c r="B70" s="113"/>
      <c r="C70" s="113"/>
      <c r="D70" s="113"/>
      <c r="E70" s="113">
        <f t="shared" si="3"/>
        <v>0</v>
      </c>
      <c r="F70" s="389">
        <f t="shared" si="4"/>
        <v>0</v>
      </c>
      <c r="I70" s="609"/>
      <c r="J70" s="113"/>
      <c r="K70" s="113"/>
      <c r="L70" s="113"/>
      <c r="M70" s="113">
        <f>K70*0.2</f>
        <v>0</v>
      </c>
      <c r="N70" s="389">
        <f>(L70*0.1)*2</f>
        <v>0</v>
      </c>
    </row>
    <row r="71" spans="1:14" ht="15.75" customHeight="1" x14ac:dyDescent="0.25">
      <c r="A71" s="610" t="s">
        <v>262</v>
      </c>
      <c r="B71" s="611"/>
      <c r="C71" s="612"/>
      <c r="D71" s="613" t="s">
        <v>100</v>
      </c>
      <c r="E71" s="527"/>
      <c r="F71" s="528"/>
      <c r="I71" s="610" t="s">
        <v>262</v>
      </c>
      <c r="J71" s="611"/>
      <c r="K71" s="612"/>
      <c r="L71" s="613" t="s">
        <v>100</v>
      </c>
      <c r="M71" s="527"/>
      <c r="N71" s="528"/>
    </row>
    <row r="72" spans="1:14" ht="26.4" x14ac:dyDescent="0.25">
      <c r="A72" s="605"/>
      <c r="B72" s="606"/>
      <c r="C72" s="128" t="s">
        <v>101</v>
      </c>
      <c r="D72" s="130" t="s">
        <v>106</v>
      </c>
      <c r="E72" s="382" t="s">
        <v>140</v>
      </c>
      <c r="F72" s="382" t="s">
        <v>141</v>
      </c>
      <c r="I72" s="605"/>
      <c r="J72" s="606"/>
      <c r="K72" s="128" t="s">
        <v>101</v>
      </c>
      <c r="L72" s="130" t="s">
        <v>106</v>
      </c>
      <c r="M72" s="382" t="s">
        <v>140</v>
      </c>
      <c r="N72" s="382" t="s">
        <v>141</v>
      </c>
    </row>
    <row r="73" spans="1:14" ht="15" x14ac:dyDescent="0.25">
      <c r="A73" s="614" t="s">
        <v>97</v>
      </c>
      <c r="B73" s="144"/>
      <c r="C73" s="365"/>
      <c r="D73" s="365"/>
      <c r="E73" s="210">
        <f t="shared" ref="E73:E75" si="5">C73*0.2</f>
        <v>0</v>
      </c>
      <c r="F73" s="210">
        <f t="shared" ref="F73:F75" si="6">(D73*0.1)*2</f>
        <v>0</v>
      </c>
      <c r="I73" s="614" t="s">
        <v>97</v>
      </c>
      <c r="J73" s="144"/>
      <c r="K73" s="365"/>
      <c r="L73" s="365"/>
      <c r="M73" s="210">
        <f>K73*0.2</f>
        <v>0</v>
      </c>
      <c r="N73" s="210">
        <f>(L73*0.1)*2</f>
        <v>0</v>
      </c>
    </row>
    <row r="74" spans="1:14" ht="15" x14ac:dyDescent="0.25">
      <c r="A74" s="615" t="s">
        <v>125</v>
      </c>
      <c r="B74" s="115"/>
      <c r="C74" s="365"/>
      <c r="D74" s="365"/>
      <c r="E74" s="210">
        <f t="shared" si="5"/>
        <v>0</v>
      </c>
      <c r="F74" s="210">
        <f t="shared" si="6"/>
        <v>0</v>
      </c>
      <c r="I74" s="615" t="s">
        <v>125</v>
      </c>
      <c r="J74" s="115"/>
      <c r="K74" s="365"/>
      <c r="L74" s="365"/>
      <c r="M74" s="210">
        <f>K74*0.2</f>
        <v>0</v>
      </c>
      <c r="N74" s="210">
        <f>(L74*0.1)*2</f>
        <v>0</v>
      </c>
    </row>
    <row r="75" spans="1:14" ht="15" x14ac:dyDescent="0.25">
      <c r="A75" s="616"/>
      <c r="B75" s="125"/>
      <c r="C75" s="113"/>
      <c r="D75" s="113"/>
      <c r="E75" s="113">
        <f t="shared" si="5"/>
        <v>0</v>
      </c>
      <c r="F75" s="389">
        <f t="shared" si="6"/>
        <v>0</v>
      </c>
      <c r="I75" s="616"/>
      <c r="J75" s="125"/>
      <c r="K75" s="113"/>
      <c r="L75" s="113"/>
      <c r="M75" s="113">
        <f>K75*0.2</f>
        <v>0</v>
      </c>
      <c r="N75" s="389">
        <f>(L75*0.1)*2</f>
        <v>0</v>
      </c>
    </row>
    <row r="76" spans="1:14" ht="15.6" x14ac:dyDescent="0.25">
      <c r="A76" s="610" t="s">
        <v>124</v>
      </c>
      <c r="B76" s="611"/>
      <c r="C76" s="612"/>
      <c r="D76" s="613" t="s">
        <v>100</v>
      </c>
      <c r="E76" s="527"/>
      <c r="F76" s="528"/>
      <c r="I76" s="610" t="s">
        <v>124</v>
      </c>
      <c r="J76" s="611"/>
      <c r="K76" s="612"/>
      <c r="L76" s="613" t="s">
        <v>100</v>
      </c>
      <c r="M76" s="527"/>
      <c r="N76" s="528"/>
    </row>
    <row r="77" spans="1:14" ht="26.4" x14ac:dyDescent="0.25">
      <c r="A77" s="605"/>
      <c r="B77" s="606"/>
      <c r="C77" s="138" t="s">
        <v>101</v>
      </c>
      <c r="D77" s="130" t="s">
        <v>106</v>
      </c>
      <c r="E77" s="382" t="s">
        <v>140</v>
      </c>
      <c r="F77" s="382" t="s">
        <v>141</v>
      </c>
      <c r="I77" s="605"/>
      <c r="J77" s="606"/>
      <c r="K77" s="138" t="s">
        <v>101</v>
      </c>
      <c r="L77" s="130" t="s">
        <v>106</v>
      </c>
      <c r="M77" s="382" t="s">
        <v>140</v>
      </c>
      <c r="N77" s="382" t="s">
        <v>141</v>
      </c>
    </row>
    <row r="78" spans="1:14" ht="15" x14ac:dyDescent="0.25">
      <c r="A78" s="617" t="s">
        <v>97</v>
      </c>
      <c r="B78" s="144"/>
      <c r="C78" s="365"/>
      <c r="D78" s="368"/>
      <c r="E78" s="210">
        <f t="shared" ref="E78:E79" si="7">C78*0.2</f>
        <v>0</v>
      </c>
      <c r="F78" s="210">
        <f>(D78*0.1)*2</f>
        <v>0</v>
      </c>
      <c r="I78" s="617" t="s">
        <v>97</v>
      </c>
      <c r="J78" s="144"/>
      <c r="K78" s="365"/>
      <c r="L78" s="368"/>
      <c r="M78" s="210">
        <f>K78*0.2</f>
        <v>0</v>
      </c>
      <c r="N78" s="210">
        <f>(L78*0.1)*2</f>
        <v>0</v>
      </c>
    </row>
    <row r="79" spans="1:14" ht="15" x14ac:dyDescent="0.25">
      <c r="A79" s="615" t="s">
        <v>125</v>
      </c>
      <c r="B79" s="618"/>
      <c r="C79" s="619"/>
      <c r="D79" s="368"/>
      <c r="E79" s="210">
        <f t="shared" si="7"/>
        <v>0</v>
      </c>
      <c r="F79" s="210">
        <f>(D79*0.1)*2</f>
        <v>0</v>
      </c>
      <c r="I79" s="615" t="s">
        <v>125</v>
      </c>
      <c r="J79" s="618"/>
      <c r="K79" s="619"/>
      <c r="L79" s="368"/>
      <c r="M79" s="210">
        <f>K79*0.2</f>
        <v>0</v>
      </c>
      <c r="N79" s="210">
        <f>(L79*0.1)*2</f>
        <v>0</v>
      </c>
    </row>
  </sheetData>
  <sheetProtection password="CD0A" sheet="1" selectLockedCells="1"/>
  <mergeCells count="63">
    <mergeCell ref="A77:B77"/>
    <mergeCell ref="I77:J77"/>
    <mergeCell ref="A72:B72"/>
    <mergeCell ref="I72:J72"/>
    <mergeCell ref="A76:C76"/>
    <mergeCell ref="E76:F76"/>
    <mergeCell ref="I76:K76"/>
    <mergeCell ref="M76:N76"/>
    <mergeCell ref="A67:B67"/>
    <mergeCell ref="I67:J67"/>
    <mergeCell ref="A71:C71"/>
    <mergeCell ref="E71:F71"/>
    <mergeCell ref="I71:K71"/>
    <mergeCell ref="M71:N71"/>
    <mergeCell ref="A65:F65"/>
    <mergeCell ref="I65:N65"/>
    <mergeCell ref="A66:C66"/>
    <mergeCell ref="E66:F66"/>
    <mergeCell ref="I66:K66"/>
    <mergeCell ref="M66:N66"/>
    <mergeCell ref="A59:C59"/>
    <mergeCell ref="E59:F59"/>
    <mergeCell ref="I59:K59"/>
    <mergeCell ref="M59:N59"/>
    <mergeCell ref="A60:B60"/>
    <mergeCell ref="I60:J60"/>
    <mergeCell ref="A54:C54"/>
    <mergeCell ref="E54:F54"/>
    <mergeCell ref="I54:K54"/>
    <mergeCell ref="M54:N54"/>
    <mergeCell ref="A55:B55"/>
    <mergeCell ref="I55:J55"/>
    <mergeCell ref="A49:C49"/>
    <mergeCell ref="E49:F49"/>
    <mergeCell ref="I49:K49"/>
    <mergeCell ref="M49:N49"/>
    <mergeCell ref="A50:B50"/>
    <mergeCell ref="I50:J50"/>
    <mergeCell ref="A38:B38"/>
    <mergeCell ref="A42:C42"/>
    <mergeCell ref="E42:L42"/>
    <mergeCell ref="A43:B43"/>
    <mergeCell ref="A48:F48"/>
    <mergeCell ref="I48:N48"/>
    <mergeCell ref="A27:B27"/>
    <mergeCell ref="A31:L31"/>
    <mergeCell ref="A32:C32"/>
    <mergeCell ref="E32:L32"/>
    <mergeCell ref="A33:B33"/>
    <mergeCell ref="A37:C37"/>
    <mergeCell ref="E37:L37"/>
    <mergeCell ref="A17:B17"/>
    <mergeCell ref="A21:C21"/>
    <mergeCell ref="E21:L21"/>
    <mergeCell ref="A22:B22"/>
    <mergeCell ref="A26:C26"/>
    <mergeCell ref="E26:L26"/>
    <mergeCell ref="A1:P1"/>
    <mergeCell ref="C8:L8"/>
    <mergeCell ref="F12:L12"/>
    <mergeCell ref="A15:L15"/>
    <mergeCell ref="A16:C16"/>
    <mergeCell ref="E16:L16"/>
  </mergeCells>
  <pageMargins left="0.25" right="0" top="0.74803149606299202" bottom="0.74803149606299202" header="0.31496062992126" footer="0.31496062992126"/>
  <pageSetup scale="77" orientation="landscape" r:id="rId1"/>
  <headerFooter>
    <oddFooter>Page &amp;P</oddFooter>
  </headerFooter>
  <rowBreaks count="3" manualBreakCount="3">
    <brk id="30" max="16383" man="1"/>
    <brk id="63" max="16383" man="1"/>
    <brk id="8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P79"/>
  <sheetViews>
    <sheetView showGridLines="0" showZeros="0" zoomScaleNormal="100" workbookViewId="0">
      <selection activeCell="C34" sqref="C34"/>
    </sheetView>
  </sheetViews>
  <sheetFormatPr defaultRowHeight="13.2" x14ac:dyDescent="0.25"/>
  <cols>
    <col min="1" max="1" width="11" customWidth="1"/>
    <col min="2" max="2" width="11.88671875" customWidth="1"/>
    <col min="3" max="3" width="10" customWidth="1"/>
    <col min="4" max="12" width="11.109375" customWidth="1"/>
    <col min="13" max="13" width="10.44140625" customWidth="1"/>
    <col min="14" max="14" width="9.6640625" customWidth="1"/>
  </cols>
  <sheetData>
    <row r="1" spans="1:16" ht="22.8" x14ac:dyDescent="0.4">
      <c r="A1" s="594" t="s">
        <v>268</v>
      </c>
      <c r="B1" s="594"/>
      <c r="C1" s="594"/>
      <c r="D1" s="594"/>
      <c r="E1" s="594"/>
      <c r="F1" s="594"/>
      <c r="G1" s="594"/>
      <c r="H1" s="594"/>
      <c r="I1" s="594"/>
      <c r="J1" s="594"/>
      <c r="K1" s="594"/>
      <c r="L1" s="594"/>
      <c r="M1" s="594"/>
      <c r="N1" s="594"/>
      <c r="O1" s="594"/>
      <c r="P1" s="594"/>
    </row>
    <row r="3" spans="1:16" x14ac:dyDescent="0.25">
      <c r="A3" s="108"/>
      <c r="B3" s="108"/>
      <c r="C3" s="108"/>
    </row>
    <row r="4" spans="1:16" ht="16.2" thickBot="1" x14ac:dyDescent="0.35">
      <c r="A4" s="595" t="s">
        <v>269</v>
      </c>
      <c r="B4" s="595"/>
      <c r="C4" s="110"/>
      <c r="D4" s="111"/>
      <c r="E4" s="111"/>
      <c r="F4" s="111"/>
      <c r="G4" s="111"/>
      <c r="H4" s="111"/>
      <c r="I4" s="111"/>
      <c r="J4" s="111"/>
    </row>
    <row r="5" spans="1:16" ht="16.2" thickTop="1" x14ac:dyDescent="0.3">
      <c r="A5" s="219" t="s">
        <v>270</v>
      </c>
      <c r="C5" s="98"/>
      <c r="F5" s="98"/>
      <c r="G5" s="98"/>
      <c r="H5" s="98"/>
      <c r="I5" s="98"/>
      <c r="J5" s="98"/>
      <c r="K5" s="98"/>
      <c r="L5" s="98"/>
      <c r="O5" s="98"/>
    </row>
    <row r="6" spans="1:16" ht="15.6" x14ac:dyDescent="0.3">
      <c r="A6" s="153"/>
      <c r="B6" s="596"/>
      <c r="C6" s="112"/>
      <c r="D6" s="98"/>
      <c r="E6" s="98"/>
      <c r="F6" s="98"/>
      <c r="G6" s="98"/>
    </row>
    <row r="7" spans="1:16" x14ac:dyDescent="0.25">
      <c r="F7" s="98"/>
      <c r="G7" s="98"/>
      <c r="H7" s="98"/>
      <c r="I7" s="98"/>
      <c r="J7" s="98"/>
      <c r="K7" s="98"/>
      <c r="L7" s="98"/>
      <c r="O7" s="98"/>
    </row>
    <row r="8" spans="1:16" x14ac:dyDescent="0.25">
      <c r="A8" t="s">
        <v>94</v>
      </c>
      <c r="B8" s="98"/>
      <c r="C8" s="597">
        <f>'[1]General Info'!D11</f>
        <v>0</v>
      </c>
      <c r="D8" s="598"/>
      <c r="E8" s="598"/>
      <c r="F8" s="598"/>
      <c r="G8" s="598"/>
      <c r="H8" s="598"/>
      <c r="I8" s="598"/>
      <c r="J8" s="598"/>
      <c r="K8" s="598"/>
      <c r="L8" s="599"/>
      <c r="M8" s="112"/>
      <c r="N8" s="112"/>
      <c r="O8" s="112"/>
    </row>
    <row r="9" spans="1:16" x14ac:dyDescent="0.25">
      <c r="B9" s="98"/>
      <c r="O9" s="112"/>
    </row>
    <row r="10" spans="1:16" x14ac:dyDescent="0.25">
      <c r="A10" s="98" t="s">
        <v>93</v>
      </c>
      <c r="B10" s="364"/>
      <c r="C10" s="98" t="s">
        <v>96</v>
      </c>
      <c r="D10" s="98"/>
      <c r="O10" s="112"/>
    </row>
    <row r="11" spans="1:16" x14ac:dyDescent="0.25">
      <c r="F11" s="112"/>
      <c r="G11" s="112"/>
      <c r="H11" s="112"/>
      <c r="I11" s="112"/>
      <c r="J11" s="112"/>
      <c r="K11" s="112"/>
      <c r="L11" s="112"/>
      <c r="M11" s="112"/>
      <c r="N11" s="112"/>
      <c r="O11" s="112"/>
      <c r="P11" s="112"/>
    </row>
    <row r="12" spans="1:16" x14ac:dyDescent="0.25">
      <c r="A12" t="s">
        <v>139</v>
      </c>
      <c r="E12" s="98"/>
      <c r="F12" s="536"/>
      <c r="G12" s="537"/>
      <c r="H12" s="537"/>
      <c r="I12" s="537"/>
      <c r="J12" s="537"/>
      <c r="K12" s="537"/>
      <c r="L12" s="538"/>
      <c r="M12" s="112"/>
      <c r="N12" s="112"/>
      <c r="O12" s="112"/>
      <c r="P12" s="112"/>
    </row>
    <row r="13" spans="1:16" x14ac:dyDescent="0.25">
      <c r="O13" s="112"/>
    </row>
    <row r="14" spans="1:16" ht="14.25" customHeight="1" x14ac:dyDescent="0.25"/>
    <row r="15" spans="1:16" ht="31.5" customHeight="1" x14ac:dyDescent="0.25">
      <c r="A15" s="522" t="s">
        <v>271</v>
      </c>
      <c r="B15" s="600"/>
      <c r="C15" s="600"/>
      <c r="D15" s="600"/>
      <c r="E15" s="600"/>
      <c r="F15" s="600"/>
      <c r="G15" s="600"/>
      <c r="H15" s="600"/>
      <c r="I15" s="600"/>
      <c r="J15" s="600"/>
      <c r="K15" s="600"/>
      <c r="L15" s="601"/>
    </row>
    <row r="16" spans="1:16" ht="20.25" customHeight="1" x14ac:dyDescent="0.3">
      <c r="A16" s="545" t="s">
        <v>123</v>
      </c>
      <c r="B16" s="546"/>
      <c r="C16" s="547"/>
      <c r="D16" s="602" t="s">
        <v>100</v>
      </c>
      <c r="E16" s="548"/>
      <c r="F16" s="603"/>
      <c r="G16" s="603"/>
      <c r="H16" s="603"/>
      <c r="I16" s="603"/>
      <c r="J16" s="603"/>
      <c r="K16" s="603"/>
      <c r="L16" s="604"/>
    </row>
    <row r="17" spans="1:14" ht="30.75" customHeight="1" x14ac:dyDescent="0.25">
      <c r="A17" s="605"/>
      <c r="B17" s="606"/>
      <c r="C17" s="128" t="s">
        <v>101</v>
      </c>
      <c r="D17" s="129" t="s">
        <v>102</v>
      </c>
      <c r="E17" s="129" t="s">
        <v>103</v>
      </c>
      <c r="F17" s="129" t="s">
        <v>104</v>
      </c>
      <c r="G17" s="129" t="s">
        <v>105</v>
      </c>
      <c r="H17" s="130" t="s">
        <v>106</v>
      </c>
      <c r="I17" s="130" t="s">
        <v>107</v>
      </c>
      <c r="J17" s="130" t="s">
        <v>108</v>
      </c>
      <c r="K17" s="130" t="s">
        <v>109</v>
      </c>
      <c r="L17" s="130" t="s">
        <v>110</v>
      </c>
      <c r="M17" s="209" t="s">
        <v>140</v>
      </c>
      <c r="N17" s="209" t="s">
        <v>141</v>
      </c>
    </row>
    <row r="18" spans="1:14" ht="19.5" customHeight="1" x14ac:dyDescent="0.25">
      <c r="A18" s="607" t="s">
        <v>97</v>
      </c>
      <c r="B18" s="140"/>
      <c r="C18" s="365"/>
      <c r="D18" s="365"/>
      <c r="E18" s="365"/>
      <c r="F18" s="365"/>
      <c r="G18" s="365"/>
      <c r="H18" s="365"/>
      <c r="I18" s="365"/>
      <c r="J18" s="365"/>
      <c r="K18" s="365"/>
      <c r="L18" s="365"/>
      <c r="M18" s="210">
        <f t="shared" ref="M18:M29" si="0">C18*0.2+D18*0.4+E18*0.6+F18*0.8+G18*1</f>
        <v>0</v>
      </c>
      <c r="N18" s="210">
        <f>(H18*0.1+I18*0.2+J18*0.3+K18*0.4+L18*0.5)*2</f>
        <v>0</v>
      </c>
    </row>
    <row r="19" spans="1:14" ht="19.5" customHeight="1" x14ac:dyDescent="0.25">
      <c r="A19" s="608" t="s">
        <v>125</v>
      </c>
      <c r="B19" s="127"/>
      <c r="C19" s="365"/>
      <c r="D19" s="365"/>
      <c r="E19" s="365"/>
      <c r="F19" s="365"/>
      <c r="G19" s="365"/>
      <c r="H19" s="365"/>
      <c r="I19" s="365"/>
      <c r="J19" s="365"/>
      <c r="K19" s="365"/>
      <c r="L19" s="365"/>
      <c r="M19" s="210">
        <f t="shared" si="0"/>
        <v>0</v>
      </c>
      <c r="N19" s="210">
        <f>(H19*0.1+I19*0.2+J19*0.3+K19*0.4+L19*0.5)*2</f>
        <v>0</v>
      </c>
    </row>
    <row r="20" spans="1:14" ht="1.5" customHeight="1" x14ac:dyDescent="0.25">
      <c r="A20" s="609"/>
      <c r="B20" s="113"/>
      <c r="C20" s="113"/>
      <c r="D20" s="113"/>
      <c r="E20" s="113"/>
      <c r="F20" s="113"/>
      <c r="G20" s="113"/>
      <c r="H20" s="113"/>
      <c r="I20" s="113"/>
      <c r="J20" s="113"/>
      <c r="K20" s="113"/>
      <c r="L20" s="113"/>
      <c r="M20" s="210">
        <f t="shared" si="0"/>
        <v>0</v>
      </c>
      <c r="N20" s="210">
        <f>(H20*0.1+I20*0.2+J20*0.3+K20*0.4+L20*0.5)*2</f>
        <v>0</v>
      </c>
    </row>
    <row r="21" spans="1:14" ht="15.75" customHeight="1" x14ac:dyDescent="0.3">
      <c r="A21" s="610" t="s">
        <v>262</v>
      </c>
      <c r="B21" s="611"/>
      <c r="C21" s="612"/>
      <c r="D21" s="613" t="s">
        <v>100</v>
      </c>
      <c r="E21" s="548"/>
      <c r="F21" s="603"/>
      <c r="G21" s="603"/>
      <c r="H21" s="603"/>
      <c r="I21" s="603"/>
      <c r="J21" s="603"/>
      <c r="K21" s="603"/>
      <c r="L21" s="604"/>
      <c r="M21" s="210"/>
      <c r="N21" s="210"/>
    </row>
    <row r="22" spans="1:14" ht="26.4" x14ac:dyDescent="0.25">
      <c r="A22" s="605"/>
      <c r="B22" s="606"/>
      <c r="C22" s="128" t="s">
        <v>101</v>
      </c>
      <c r="D22" s="129" t="s">
        <v>102</v>
      </c>
      <c r="E22" s="129" t="s">
        <v>103</v>
      </c>
      <c r="F22" s="129" t="s">
        <v>104</v>
      </c>
      <c r="G22" s="129" t="s">
        <v>105</v>
      </c>
      <c r="H22" s="130" t="s">
        <v>106</v>
      </c>
      <c r="I22" s="130" t="s">
        <v>107</v>
      </c>
      <c r="J22" s="130" t="s">
        <v>108</v>
      </c>
      <c r="K22" s="130" t="s">
        <v>109</v>
      </c>
      <c r="L22" s="130" t="s">
        <v>110</v>
      </c>
      <c r="M22" s="210"/>
      <c r="N22" s="210"/>
    </row>
    <row r="23" spans="1:14" ht="19.5" customHeight="1" x14ac:dyDescent="0.25">
      <c r="A23" s="614" t="s">
        <v>97</v>
      </c>
      <c r="B23" s="144"/>
      <c r="C23" s="365"/>
      <c r="D23" s="365"/>
      <c r="E23" s="365"/>
      <c r="F23" s="365"/>
      <c r="G23" s="365"/>
      <c r="H23" s="365"/>
      <c r="I23" s="365"/>
      <c r="J23" s="365"/>
      <c r="K23" s="365"/>
      <c r="L23" s="365"/>
      <c r="M23" s="210">
        <f>C23*0.2+D23*0.4+E23*0.6+F23*0.8+G23*1</f>
        <v>0</v>
      </c>
      <c r="N23" s="210">
        <f>(H23*0.1+I23*0.2+J23*0.3+K23*0.4+L23*0.5)*2</f>
        <v>0</v>
      </c>
    </row>
    <row r="24" spans="1:14" ht="19.5" customHeight="1" x14ac:dyDescent="0.25">
      <c r="A24" s="615" t="s">
        <v>125</v>
      </c>
      <c r="B24" s="115"/>
      <c r="C24" s="365"/>
      <c r="D24" s="365"/>
      <c r="E24" s="365"/>
      <c r="F24" s="365"/>
      <c r="G24" s="365"/>
      <c r="H24" s="365"/>
      <c r="I24" s="365"/>
      <c r="J24" s="365"/>
      <c r="K24" s="365"/>
      <c r="L24" s="365"/>
      <c r="M24" s="210">
        <f t="shared" si="0"/>
        <v>0</v>
      </c>
      <c r="N24" s="210">
        <f>(H24*0.1+I24*0.2+J24*0.3+K24*0.4+L24*0.5)*2</f>
        <v>0</v>
      </c>
    </row>
    <row r="25" spans="1:14" ht="1.5" customHeight="1" x14ac:dyDescent="0.25">
      <c r="A25" s="616"/>
      <c r="B25" s="125"/>
      <c r="C25" s="113"/>
      <c r="D25" s="113"/>
      <c r="E25" s="113"/>
      <c r="F25" s="113"/>
      <c r="G25" s="113"/>
      <c r="H25" s="113"/>
      <c r="I25" s="113"/>
      <c r="J25" s="113"/>
      <c r="K25" s="113"/>
      <c r="L25" s="113"/>
      <c r="M25" s="210">
        <f t="shared" si="0"/>
        <v>0</v>
      </c>
      <c r="N25" s="210">
        <f>(H25*0.1+I25*0.2+J25*0.3+K25*0.4+L25*0.5)*2</f>
        <v>0</v>
      </c>
    </row>
    <row r="26" spans="1:14" ht="15.6" x14ac:dyDescent="0.3">
      <c r="A26" s="610" t="s">
        <v>124</v>
      </c>
      <c r="B26" s="611"/>
      <c r="C26" s="612"/>
      <c r="D26" s="613" t="s">
        <v>100</v>
      </c>
      <c r="E26" s="548"/>
      <c r="F26" s="603"/>
      <c r="G26" s="603"/>
      <c r="H26" s="603"/>
      <c r="I26" s="603"/>
      <c r="J26" s="603"/>
      <c r="K26" s="603"/>
      <c r="L26" s="604"/>
      <c r="M26" s="210"/>
      <c r="N26" s="210"/>
    </row>
    <row r="27" spans="1:14" ht="26.4" x14ac:dyDescent="0.25">
      <c r="A27" s="605"/>
      <c r="B27" s="606"/>
      <c r="C27" s="138" t="s">
        <v>101</v>
      </c>
      <c r="D27" s="139" t="s">
        <v>102</v>
      </c>
      <c r="E27" s="139" t="s">
        <v>103</v>
      </c>
      <c r="F27" s="139" t="s">
        <v>104</v>
      </c>
      <c r="G27" s="139" t="s">
        <v>105</v>
      </c>
      <c r="H27" s="130" t="s">
        <v>106</v>
      </c>
      <c r="I27" s="130" t="s">
        <v>107</v>
      </c>
      <c r="J27" s="130" t="s">
        <v>108</v>
      </c>
      <c r="K27" s="130" t="s">
        <v>109</v>
      </c>
      <c r="L27" s="130" t="s">
        <v>110</v>
      </c>
      <c r="M27" s="210"/>
      <c r="N27" s="210"/>
    </row>
    <row r="28" spans="1:14" ht="18.75" customHeight="1" x14ac:dyDescent="0.25">
      <c r="A28" s="617" t="s">
        <v>97</v>
      </c>
      <c r="B28" s="144"/>
      <c r="C28" s="365"/>
      <c r="D28" s="365"/>
      <c r="E28" s="365"/>
      <c r="F28" s="365"/>
      <c r="G28" s="365"/>
      <c r="H28" s="368"/>
      <c r="I28" s="365"/>
      <c r="J28" s="365"/>
      <c r="K28" s="365"/>
      <c r="L28" s="365"/>
      <c r="M28" s="210">
        <f t="shared" si="0"/>
        <v>0</v>
      </c>
      <c r="N28" s="210">
        <f>(H28*0.1+I28*0.2+J28*0.3+K28*0.4+L28*0.5)*2</f>
        <v>0</v>
      </c>
    </row>
    <row r="29" spans="1:14" ht="16.5" customHeight="1" x14ac:dyDescent="0.25">
      <c r="A29" s="615" t="s">
        <v>125</v>
      </c>
      <c r="B29" s="618"/>
      <c r="C29" s="619"/>
      <c r="D29" s="619"/>
      <c r="E29" s="619"/>
      <c r="F29" s="619"/>
      <c r="G29" s="619"/>
      <c r="H29" s="368"/>
      <c r="I29" s="365"/>
      <c r="J29" s="365"/>
      <c r="K29" s="365"/>
      <c r="L29" s="365"/>
      <c r="M29" s="210">
        <f t="shared" si="0"/>
        <v>0</v>
      </c>
      <c r="N29" s="210">
        <f>(H29*0.1+I29*0.2+J29*0.3+K29*0.4+L29*0.5)*2</f>
        <v>0</v>
      </c>
    </row>
    <row r="30" spans="1:14" x14ac:dyDescent="0.25">
      <c r="D30" s="98"/>
      <c r="E30" s="98"/>
    </row>
    <row r="31" spans="1:14" ht="33" customHeight="1" x14ac:dyDescent="0.25">
      <c r="A31" s="529" t="s">
        <v>272</v>
      </c>
      <c r="B31" s="620"/>
      <c r="C31" s="620"/>
      <c r="D31" s="620"/>
      <c r="E31" s="620"/>
      <c r="F31" s="620"/>
      <c r="G31" s="620"/>
      <c r="H31" s="620"/>
      <c r="I31" s="620"/>
      <c r="J31" s="620"/>
      <c r="K31" s="620"/>
      <c r="L31" s="621"/>
    </row>
    <row r="32" spans="1:14" ht="15.6" x14ac:dyDescent="0.3">
      <c r="A32" s="545" t="s">
        <v>123</v>
      </c>
      <c r="B32" s="546"/>
      <c r="C32" s="547"/>
      <c r="D32" s="602" t="s">
        <v>100</v>
      </c>
      <c r="E32" s="548"/>
      <c r="F32" s="603"/>
      <c r="G32" s="603"/>
      <c r="H32" s="603"/>
      <c r="I32" s="603"/>
      <c r="J32" s="603"/>
      <c r="K32" s="603"/>
      <c r="L32" s="604"/>
    </row>
    <row r="33" spans="1:14" ht="26.4" x14ac:dyDescent="0.25">
      <c r="A33" s="605"/>
      <c r="B33" s="606"/>
      <c r="C33" s="128" t="s">
        <v>101</v>
      </c>
      <c r="D33" s="129" t="s">
        <v>102</v>
      </c>
      <c r="E33" s="129" t="s">
        <v>103</v>
      </c>
      <c r="F33" s="129" t="s">
        <v>104</v>
      </c>
      <c r="G33" s="129" t="s">
        <v>105</v>
      </c>
      <c r="H33" s="130" t="s">
        <v>106</v>
      </c>
      <c r="I33" s="130" t="s">
        <v>107</v>
      </c>
      <c r="J33" s="130" t="s">
        <v>108</v>
      </c>
      <c r="K33" s="130" t="s">
        <v>109</v>
      </c>
      <c r="L33" s="130" t="s">
        <v>110</v>
      </c>
      <c r="M33" s="209" t="s">
        <v>140</v>
      </c>
      <c r="N33" s="209" t="s">
        <v>141</v>
      </c>
    </row>
    <row r="34" spans="1:14" ht="15" x14ac:dyDescent="0.25">
      <c r="A34" s="607" t="s">
        <v>97</v>
      </c>
      <c r="B34" s="140"/>
      <c r="C34" s="365"/>
      <c r="D34" s="365"/>
      <c r="E34" s="365"/>
      <c r="F34" s="365"/>
      <c r="G34" s="365"/>
      <c r="H34" s="365"/>
      <c r="I34" s="365"/>
      <c r="J34" s="365"/>
      <c r="K34" s="365"/>
      <c r="L34" s="365"/>
      <c r="M34" s="210">
        <f>C34*0.2+D34*0.4+E34*0.6+F34*0.8+G34*1</f>
        <v>0</v>
      </c>
      <c r="N34" s="210">
        <f>(H34*0.1+I34*0.2+J34*0.3+K34*0.4+L34*0.5)*2</f>
        <v>0</v>
      </c>
    </row>
    <row r="35" spans="1:14" ht="15" x14ac:dyDescent="0.25">
      <c r="A35" s="608" t="s">
        <v>125</v>
      </c>
      <c r="B35" s="127"/>
      <c r="C35" s="365"/>
      <c r="D35" s="365"/>
      <c r="E35" s="365"/>
      <c r="F35" s="365"/>
      <c r="G35" s="365"/>
      <c r="H35" s="365"/>
      <c r="I35" s="365"/>
      <c r="J35" s="365"/>
      <c r="K35" s="365"/>
      <c r="L35" s="365"/>
      <c r="M35" s="210">
        <f>C35*0.2+D35*0.4+E35*0.6+F35*0.8+G35*1</f>
        <v>0</v>
      </c>
      <c r="N35" s="210">
        <f>(H35*0.1+I35*0.2+J35*0.3+K35*0.4+L35*0.5)*2</f>
        <v>0</v>
      </c>
    </row>
    <row r="36" spans="1:14" ht="15" x14ac:dyDescent="0.25">
      <c r="A36" s="609"/>
      <c r="B36" s="113"/>
      <c r="C36" s="113"/>
      <c r="D36" s="113"/>
      <c r="E36" s="113"/>
      <c r="F36" s="113"/>
      <c r="G36" s="113"/>
      <c r="H36" s="113"/>
      <c r="I36" s="113"/>
      <c r="J36" s="113"/>
      <c r="K36" s="113"/>
      <c r="L36" s="113"/>
      <c r="M36" s="210">
        <f>C36*0.2+D36*0.4+E36*0.6+F36*0.8+G36*1</f>
        <v>0</v>
      </c>
      <c r="N36" s="210">
        <f>(H36*0.1+I36*0.2+J36*0.3+K36*0.4+L36*0.5)*2</f>
        <v>0</v>
      </c>
    </row>
    <row r="37" spans="1:14" ht="15.75" customHeight="1" x14ac:dyDescent="0.3">
      <c r="A37" s="610" t="s">
        <v>262</v>
      </c>
      <c r="B37" s="611"/>
      <c r="C37" s="612"/>
      <c r="D37" s="613" t="s">
        <v>100</v>
      </c>
      <c r="E37" s="548"/>
      <c r="F37" s="603"/>
      <c r="G37" s="603"/>
      <c r="H37" s="603"/>
      <c r="I37" s="603"/>
      <c r="J37" s="603"/>
      <c r="K37" s="603"/>
      <c r="L37" s="604"/>
      <c r="M37" s="210"/>
      <c r="N37" s="210"/>
    </row>
    <row r="38" spans="1:14" ht="26.4" x14ac:dyDescent="0.25">
      <c r="A38" s="605"/>
      <c r="B38" s="606"/>
      <c r="C38" s="128" t="s">
        <v>101</v>
      </c>
      <c r="D38" s="129" t="s">
        <v>102</v>
      </c>
      <c r="E38" s="129" t="s">
        <v>103</v>
      </c>
      <c r="F38" s="129" t="s">
        <v>104</v>
      </c>
      <c r="G38" s="129" t="s">
        <v>105</v>
      </c>
      <c r="H38" s="130" t="s">
        <v>106</v>
      </c>
      <c r="I38" s="130" t="s">
        <v>107</v>
      </c>
      <c r="J38" s="130" t="s">
        <v>108</v>
      </c>
      <c r="K38" s="130" t="s">
        <v>109</v>
      </c>
      <c r="L38" s="130" t="s">
        <v>110</v>
      </c>
      <c r="M38" s="210"/>
      <c r="N38" s="210"/>
    </row>
    <row r="39" spans="1:14" ht="15" x14ac:dyDescent="0.25">
      <c r="A39" s="614" t="s">
        <v>97</v>
      </c>
      <c r="B39" s="144"/>
      <c r="C39" s="365"/>
      <c r="D39" s="365"/>
      <c r="E39" s="365"/>
      <c r="F39" s="365"/>
      <c r="G39" s="365"/>
      <c r="H39" s="365"/>
      <c r="I39" s="365"/>
      <c r="J39" s="365"/>
      <c r="K39" s="365"/>
      <c r="L39" s="365"/>
      <c r="M39" s="210">
        <f>C39*0.2+D39*0.4+E39*0.6+F39*0.8+G39*1</f>
        <v>0</v>
      </c>
      <c r="N39" s="210">
        <f>(H39*0.1+I39*0.2+J39*0.3+K39*0.4+L39*0.5)*2</f>
        <v>0</v>
      </c>
    </row>
    <row r="40" spans="1:14" ht="15" x14ac:dyDescent="0.25">
      <c r="A40" s="615" t="s">
        <v>125</v>
      </c>
      <c r="B40" s="115"/>
      <c r="C40" s="365"/>
      <c r="D40" s="365"/>
      <c r="E40" s="365"/>
      <c r="F40" s="365"/>
      <c r="G40" s="365"/>
      <c r="H40" s="365"/>
      <c r="I40" s="365"/>
      <c r="J40" s="365"/>
      <c r="K40" s="365"/>
      <c r="L40" s="365"/>
      <c r="M40" s="210">
        <f>C40*0.2+D40*0.4+E40*0.6+F40*0.8+G40*1</f>
        <v>0</v>
      </c>
      <c r="N40" s="210">
        <f>(H40*0.1+I40*0.2+J40*0.3+K40*0.4+L40*0.5)*2</f>
        <v>0</v>
      </c>
    </row>
    <row r="41" spans="1:14" ht="15" x14ac:dyDescent="0.25">
      <c r="A41" s="616"/>
      <c r="B41" s="125"/>
      <c r="C41" s="113"/>
      <c r="D41" s="113"/>
      <c r="E41" s="113"/>
      <c r="F41" s="113"/>
      <c r="G41" s="113"/>
      <c r="H41" s="113"/>
      <c r="I41" s="113"/>
      <c r="J41" s="113"/>
      <c r="K41" s="113"/>
      <c r="L41" s="113"/>
      <c r="M41" s="210">
        <f>C41*0.2+D41*0.4+E41*0.6+F41*0.8+G41*1</f>
        <v>0</v>
      </c>
      <c r="N41" s="210">
        <f>(H41*0.1+I41*0.2+J41*0.3+K41*0.4+L41*0.5)*2</f>
        <v>0</v>
      </c>
    </row>
    <row r="42" spans="1:14" ht="15.6" x14ac:dyDescent="0.3">
      <c r="A42" s="610" t="s">
        <v>124</v>
      </c>
      <c r="B42" s="611"/>
      <c r="C42" s="612"/>
      <c r="D42" s="613" t="s">
        <v>100</v>
      </c>
      <c r="E42" s="548"/>
      <c r="F42" s="603"/>
      <c r="G42" s="603"/>
      <c r="H42" s="603"/>
      <c r="I42" s="603"/>
      <c r="J42" s="603"/>
      <c r="K42" s="603"/>
      <c r="L42" s="604"/>
      <c r="M42" s="210"/>
      <c r="N42" s="210"/>
    </row>
    <row r="43" spans="1:14" ht="26.4" x14ac:dyDescent="0.25">
      <c r="A43" s="605"/>
      <c r="B43" s="606"/>
      <c r="C43" s="138" t="s">
        <v>101</v>
      </c>
      <c r="D43" s="139" t="s">
        <v>102</v>
      </c>
      <c r="E43" s="139" t="s">
        <v>103</v>
      </c>
      <c r="F43" s="139" t="s">
        <v>104</v>
      </c>
      <c r="G43" s="139" t="s">
        <v>105</v>
      </c>
      <c r="H43" s="130" t="s">
        <v>106</v>
      </c>
      <c r="I43" s="130" t="s">
        <v>107</v>
      </c>
      <c r="J43" s="130" t="s">
        <v>108</v>
      </c>
      <c r="K43" s="130" t="s">
        <v>109</v>
      </c>
      <c r="L43" s="130" t="s">
        <v>110</v>
      </c>
      <c r="M43" s="210"/>
      <c r="N43" s="210"/>
    </row>
    <row r="44" spans="1:14" ht="15" x14ac:dyDescent="0.25">
      <c r="A44" s="617" t="s">
        <v>97</v>
      </c>
      <c r="B44" s="144"/>
      <c r="C44" s="365"/>
      <c r="D44" s="365"/>
      <c r="E44" s="365"/>
      <c r="F44" s="365"/>
      <c r="G44" s="365"/>
      <c r="H44" s="368"/>
      <c r="I44" s="365"/>
      <c r="J44" s="365"/>
      <c r="K44" s="365"/>
      <c r="L44" s="365"/>
      <c r="M44" s="210">
        <f>C44*0.2+D44*0.4+E44*0.6+F44*0.8+G44*1</f>
        <v>0</v>
      </c>
      <c r="N44" s="210">
        <f>(H44*0.1+I44*0.2+J44*0.3+K44*0.4+L44*0.5)*2</f>
        <v>0</v>
      </c>
    </row>
    <row r="45" spans="1:14" ht="15" x14ac:dyDescent="0.25">
      <c r="A45" s="615" t="s">
        <v>125</v>
      </c>
      <c r="B45" s="618"/>
      <c r="C45" s="619"/>
      <c r="D45" s="619"/>
      <c r="E45" s="619"/>
      <c r="F45" s="619"/>
      <c r="G45" s="619"/>
      <c r="H45" s="368"/>
      <c r="I45" s="365"/>
      <c r="J45" s="365"/>
      <c r="K45" s="365"/>
      <c r="L45" s="365"/>
      <c r="M45" s="210">
        <f>C45*0.2+D45*0.4+E45*0.6+F45*0.8+G45*1</f>
        <v>0</v>
      </c>
      <c r="N45" s="622">
        <f>(H45*0.1+I45*0.2+J45*0.3+K45*0.4+L45*0.5)*2</f>
        <v>0</v>
      </c>
    </row>
    <row r="48" spans="1:14" ht="33" customHeight="1" x14ac:dyDescent="0.25">
      <c r="A48" s="522" t="s">
        <v>273</v>
      </c>
      <c r="B48" s="523"/>
      <c r="C48" s="523"/>
      <c r="D48" s="523"/>
      <c r="E48" s="523"/>
      <c r="F48" s="524"/>
      <c r="G48" s="98"/>
      <c r="H48" s="98"/>
      <c r="I48" s="522" t="s">
        <v>274</v>
      </c>
      <c r="J48" s="523"/>
      <c r="K48" s="523"/>
      <c r="L48" s="523"/>
      <c r="M48" s="523"/>
      <c r="N48" s="524"/>
    </row>
    <row r="49" spans="1:14" ht="15.6" x14ac:dyDescent="0.3">
      <c r="A49" s="545" t="s">
        <v>123</v>
      </c>
      <c r="B49" s="546"/>
      <c r="C49" s="547"/>
      <c r="D49" s="602" t="s">
        <v>100</v>
      </c>
      <c r="E49" s="548"/>
      <c r="F49" s="604"/>
      <c r="G49" s="623"/>
      <c r="H49" s="623"/>
      <c r="I49" s="559" t="s">
        <v>123</v>
      </c>
      <c r="J49" s="560"/>
      <c r="K49" s="561"/>
      <c r="L49" s="624" t="s">
        <v>100</v>
      </c>
      <c r="M49" s="548"/>
      <c r="N49" s="604"/>
    </row>
    <row r="50" spans="1:14" ht="26.4" x14ac:dyDescent="0.25">
      <c r="A50" s="605"/>
      <c r="B50" s="606"/>
      <c r="C50" s="128" t="s">
        <v>101</v>
      </c>
      <c r="D50" s="130" t="s">
        <v>106</v>
      </c>
      <c r="E50" s="625" t="s">
        <v>140</v>
      </c>
      <c r="F50" s="625" t="s">
        <v>141</v>
      </c>
      <c r="G50" s="99"/>
      <c r="H50" s="98"/>
      <c r="I50" s="605"/>
      <c r="J50" s="606"/>
      <c r="K50" s="128" t="s">
        <v>101</v>
      </c>
      <c r="L50" s="130" t="s">
        <v>106</v>
      </c>
      <c r="M50" s="626" t="s">
        <v>140</v>
      </c>
      <c r="N50" s="626" t="s">
        <v>141</v>
      </c>
    </row>
    <row r="51" spans="1:14" ht="15" x14ac:dyDescent="0.25">
      <c r="A51" s="607" t="s">
        <v>97</v>
      </c>
      <c r="B51" s="140"/>
      <c r="C51" s="365"/>
      <c r="D51" s="365"/>
      <c r="E51" s="210">
        <f>C51*0.2</f>
        <v>0</v>
      </c>
      <c r="F51" s="210">
        <f>(D51*0.1)*2</f>
        <v>0</v>
      </c>
      <c r="I51" s="607" t="s">
        <v>97</v>
      </c>
      <c r="J51" s="140"/>
      <c r="K51" s="365"/>
      <c r="L51" s="365"/>
      <c r="M51" s="210">
        <f>K51*0.2</f>
        <v>0</v>
      </c>
      <c r="N51" s="210">
        <f>(L51*0.1)*2</f>
        <v>0</v>
      </c>
    </row>
    <row r="52" spans="1:14" ht="15" x14ac:dyDescent="0.25">
      <c r="A52" s="608" t="s">
        <v>125</v>
      </c>
      <c r="B52" s="127"/>
      <c r="C52" s="365"/>
      <c r="D52" s="365"/>
      <c r="E52" s="210">
        <f t="shared" ref="E52:E62" si="1">C52*0.2</f>
        <v>0</v>
      </c>
      <c r="F52" s="210">
        <f t="shared" ref="F52:F58" si="2">(D52*0.1)*2</f>
        <v>0</v>
      </c>
      <c r="I52" s="608" t="s">
        <v>125</v>
      </c>
      <c r="J52" s="127"/>
      <c r="K52" s="365"/>
      <c r="L52" s="365"/>
      <c r="M52" s="210">
        <f>K52*0.2</f>
        <v>0</v>
      </c>
      <c r="N52" s="210">
        <f>(L52*0.1)*2</f>
        <v>0</v>
      </c>
    </row>
    <row r="53" spans="1:14" ht="15" x14ac:dyDescent="0.25">
      <c r="A53" s="609"/>
      <c r="B53" s="113"/>
      <c r="C53" s="113"/>
      <c r="D53" s="113"/>
      <c r="E53" s="113">
        <f t="shared" si="1"/>
        <v>0</v>
      </c>
      <c r="F53" s="389">
        <f t="shared" si="2"/>
        <v>0</v>
      </c>
      <c r="I53" s="609"/>
      <c r="J53" s="113"/>
      <c r="K53" s="113"/>
      <c r="L53" s="113"/>
      <c r="M53" s="113">
        <f>K53*0.2</f>
        <v>0</v>
      </c>
      <c r="N53" s="389">
        <f>(L53*0.1)*2</f>
        <v>0</v>
      </c>
    </row>
    <row r="54" spans="1:14" ht="15.75" customHeight="1" x14ac:dyDescent="0.25">
      <c r="A54" s="610" t="s">
        <v>262</v>
      </c>
      <c r="B54" s="611"/>
      <c r="C54" s="612"/>
      <c r="D54" s="613" t="s">
        <v>100</v>
      </c>
      <c r="E54" s="527"/>
      <c r="F54" s="528"/>
      <c r="I54" s="610" t="s">
        <v>262</v>
      </c>
      <c r="J54" s="611"/>
      <c r="K54" s="612"/>
      <c r="L54" s="613" t="s">
        <v>100</v>
      </c>
      <c r="M54" s="527"/>
      <c r="N54" s="528"/>
    </row>
    <row r="55" spans="1:14" ht="26.4" x14ac:dyDescent="0.25">
      <c r="A55" s="605"/>
      <c r="B55" s="606"/>
      <c r="C55" s="128" t="s">
        <v>101</v>
      </c>
      <c r="D55" s="130" t="s">
        <v>106</v>
      </c>
      <c r="E55" s="382" t="s">
        <v>140</v>
      </c>
      <c r="F55" s="382" t="s">
        <v>141</v>
      </c>
      <c r="I55" s="605"/>
      <c r="J55" s="606"/>
      <c r="K55" s="128" t="s">
        <v>101</v>
      </c>
      <c r="L55" s="130" t="s">
        <v>106</v>
      </c>
      <c r="M55" s="382" t="s">
        <v>140</v>
      </c>
      <c r="N55" s="382" t="s">
        <v>141</v>
      </c>
    </row>
    <row r="56" spans="1:14" ht="15" x14ac:dyDescent="0.25">
      <c r="A56" s="614" t="s">
        <v>97</v>
      </c>
      <c r="B56" s="144"/>
      <c r="C56" s="365"/>
      <c r="D56" s="365"/>
      <c r="E56" s="210">
        <f t="shared" si="1"/>
        <v>0</v>
      </c>
      <c r="F56" s="210">
        <f t="shared" si="2"/>
        <v>0</v>
      </c>
      <c r="I56" s="614" t="s">
        <v>97</v>
      </c>
      <c r="J56" s="144"/>
      <c r="K56" s="365"/>
      <c r="L56" s="365"/>
      <c r="M56" s="210">
        <f>K56*0.2</f>
        <v>0</v>
      </c>
      <c r="N56" s="210">
        <f>(L56*0.1)*2</f>
        <v>0</v>
      </c>
    </row>
    <row r="57" spans="1:14" ht="15" x14ac:dyDescent="0.25">
      <c r="A57" s="615" t="s">
        <v>125</v>
      </c>
      <c r="B57" s="115"/>
      <c r="C57" s="365"/>
      <c r="D57" s="365"/>
      <c r="E57" s="210">
        <f t="shared" si="1"/>
        <v>0</v>
      </c>
      <c r="F57" s="210">
        <f t="shared" si="2"/>
        <v>0</v>
      </c>
      <c r="I57" s="615" t="s">
        <v>125</v>
      </c>
      <c r="J57" s="115"/>
      <c r="K57" s="365"/>
      <c r="L57" s="365"/>
      <c r="M57" s="210">
        <f>K57*0.2</f>
        <v>0</v>
      </c>
      <c r="N57" s="210">
        <f>(L57*0.1)*2</f>
        <v>0</v>
      </c>
    </row>
    <row r="58" spans="1:14" ht="15" x14ac:dyDescent="0.25">
      <c r="A58" s="616"/>
      <c r="B58" s="125"/>
      <c r="C58" s="113"/>
      <c r="D58" s="113"/>
      <c r="E58" s="113">
        <f t="shared" si="1"/>
        <v>0</v>
      </c>
      <c r="F58" s="389">
        <f t="shared" si="2"/>
        <v>0</v>
      </c>
      <c r="I58" s="616"/>
      <c r="J58" s="125"/>
      <c r="K58" s="113"/>
      <c r="L58" s="113"/>
      <c r="M58" s="113">
        <f>K58*0.2</f>
        <v>0</v>
      </c>
      <c r="N58" s="389">
        <f>(L58*0.1)*2</f>
        <v>0</v>
      </c>
    </row>
    <row r="59" spans="1:14" ht="15.6" x14ac:dyDescent="0.25">
      <c r="A59" s="610" t="s">
        <v>124</v>
      </c>
      <c r="B59" s="611"/>
      <c r="C59" s="612"/>
      <c r="D59" s="613" t="s">
        <v>100</v>
      </c>
      <c r="E59" s="527"/>
      <c r="F59" s="528"/>
      <c r="I59" s="610" t="s">
        <v>124</v>
      </c>
      <c r="J59" s="611"/>
      <c r="K59" s="612"/>
      <c r="L59" s="613" t="s">
        <v>100</v>
      </c>
      <c r="M59" s="527"/>
      <c r="N59" s="528"/>
    </row>
    <row r="60" spans="1:14" ht="26.4" x14ac:dyDescent="0.25">
      <c r="A60" s="605"/>
      <c r="B60" s="606"/>
      <c r="C60" s="138" t="s">
        <v>101</v>
      </c>
      <c r="D60" s="130" t="s">
        <v>106</v>
      </c>
      <c r="E60" s="382" t="s">
        <v>140</v>
      </c>
      <c r="F60" s="382" t="s">
        <v>141</v>
      </c>
      <c r="I60" s="605"/>
      <c r="J60" s="606"/>
      <c r="K60" s="138" t="s">
        <v>101</v>
      </c>
      <c r="L60" s="130" t="s">
        <v>106</v>
      </c>
      <c r="M60" s="382" t="s">
        <v>140</v>
      </c>
      <c r="N60" s="382" t="s">
        <v>141</v>
      </c>
    </row>
    <row r="61" spans="1:14" ht="15" x14ac:dyDescent="0.25">
      <c r="A61" s="617" t="s">
        <v>97</v>
      </c>
      <c r="B61" s="144"/>
      <c r="C61" s="365"/>
      <c r="D61" s="368"/>
      <c r="E61" s="210">
        <f t="shared" si="1"/>
        <v>0</v>
      </c>
      <c r="F61" s="210">
        <f>(D61*0.1)*2</f>
        <v>0</v>
      </c>
      <c r="I61" s="617" t="s">
        <v>97</v>
      </c>
      <c r="J61" s="144"/>
      <c r="K61" s="365"/>
      <c r="L61" s="368"/>
      <c r="M61" s="210">
        <f>K61*0.2</f>
        <v>0</v>
      </c>
      <c r="N61" s="210">
        <f>(L61*0.1)*2</f>
        <v>0</v>
      </c>
    </row>
    <row r="62" spans="1:14" ht="15" x14ac:dyDescent="0.25">
      <c r="A62" s="615" t="s">
        <v>125</v>
      </c>
      <c r="B62" s="618"/>
      <c r="C62" s="619"/>
      <c r="D62" s="368"/>
      <c r="E62" s="210">
        <f t="shared" si="1"/>
        <v>0</v>
      </c>
      <c r="F62" s="210">
        <f>(D62*0.1)*2</f>
        <v>0</v>
      </c>
      <c r="I62" s="615" t="s">
        <v>125</v>
      </c>
      <c r="J62" s="618"/>
      <c r="K62" s="619"/>
      <c r="L62" s="368"/>
      <c r="M62" s="210">
        <f>K62*0.2</f>
        <v>0</v>
      </c>
      <c r="N62" s="210">
        <f>(L62*0.1)*2</f>
        <v>0</v>
      </c>
    </row>
    <row r="63" spans="1:14" ht="15" x14ac:dyDescent="0.25">
      <c r="A63" s="627"/>
      <c r="B63" s="628"/>
      <c r="C63" s="629"/>
      <c r="D63" s="384"/>
      <c r="E63" s="112"/>
      <c r="F63" s="112"/>
      <c r="G63" s="98"/>
      <c r="H63" s="98"/>
      <c r="I63" s="98"/>
      <c r="J63" s="98"/>
      <c r="K63" s="98"/>
      <c r="L63" s="98"/>
    </row>
    <row r="64" spans="1:14" ht="32.25" customHeight="1" x14ac:dyDescent="0.25"/>
    <row r="65" spans="1:14" ht="31.2" customHeight="1" x14ac:dyDescent="0.3">
      <c r="A65" s="522" t="s">
        <v>275</v>
      </c>
      <c r="B65" s="523"/>
      <c r="C65" s="523"/>
      <c r="D65" s="523"/>
      <c r="E65" s="523"/>
      <c r="F65" s="524"/>
      <c r="G65" s="623"/>
      <c r="H65" s="623"/>
      <c r="I65" s="522" t="s">
        <v>276</v>
      </c>
      <c r="J65" s="523"/>
      <c r="K65" s="523"/>
      <c r="L65" s="523"/>
      <c r="M65" s="523"/>
      <c r="N65" s="524"/>
    </row>
    <row r="66" spans="1:14" ht="15.6" x14ac:dyDescent="0.3">
      <c r="A66" s="545" t="s">
        <v>123</v>
      </c>
      <c r="B66" s="546"/>
      <c r="C66" s="547"/>
      <c r="D66" s="602" t="s">
        <v>100</v>
      </c>
      <c r="E66" s="548"/>
      <c r="F66" s="604"/>
      <c r="I66" s="559" t="s">
        <v>123</v>
      </c>
      <c r="J66" s="560"/>
      <c r="K66" s="561"/>
      <c r="L66" s="624" t="s">
        <v>100</v>
      </c>
      <c r="M66" s="548"/>
      <c r="N66" s="604"/>
    </row>
    <row r="67" spans="1:14" ht="26.4" x14ac:dyDescent="0.25">
      <c r="A67" s="605"/>
      <c r="B67" s="606"/>
      <c r="C67" s="128" t="s">
        <v>101</v>
      </c>
      <c r="D67" s="130" t="s">
        <v>106</v>
      </c>
      <c r="E67" s="625" t="s">
        <v>140</v>
      </c>
      <c r="F67" s="625" t="s">
        <v>141</v>
      </c>
      <c r="I67" s="605"/>
      <c r="J67" s="606"/>
      <c r="K67" s="128" t="s">
        <v>101</v>
      </c>
      <c r="L67" s="130" t="s">
        <v>106</v>
      </c>
      <c r="M67" s="626" t="s">
        <v>140</v>
      </c>
      <c r="N67" s="626" t="s">
        <v>141</v>
      </c>
    </row>
    <row r="68" spans="1:14" ht="15" x14ac:dyDescent="0.25">
      <c r="A68" s="607" t="s">
        <v>97</v>
      </c>
      <c r="B68" s="140"/>
      <c r="C68" s="365"/>
      <c r="D68" s="365"/>
      <c r="E68" s="210">
        <f>C68*0.2</f>
        <v>0</v>
      </c>
      <c r="F68" s="210">
        <f>(D68*0.1)*2</f>
        <v>0</v>
      </c>
      <c r="I68" s="607" t="s">
        <v>97</v>
      </c>
      <c r="J68" s="140"/>
      <c r="K68" s="365"/>
      <c r="L68" s="365"/>
      <c r="M68" s="210">
        <f>K68*0.2</f>
        <v>0</v>
      </c>
      <c r="N68" s="210">
        <f>(L68*0.1)*2</f>
        <v>0</v>
      </c>
    </row>
    <row r="69" spans="1:14" ht="15" x14ac:dyDescent="0.25">
      <c r="A69" s="608" t="s">
        <v>125</v>
      </c>
      <c r="B69" s="127"/>
      <c r="C69" s="365"/>
      <c r="D69" s="365"/>
      <c r="E69" s="210">
        <f t="shared" ref="E69:E70" si="3">C69*0.2</f>
        <v>0</v>
      </c>
      <c r="F69" s="210">
        <f t="shared" ref="F69:F70" si="4">(D69*0.1)*2</f>
        <v>0</v>
      </c>
      <c r="I69" s="608" t="s">
        <v>125</v>
      </c>
      <c r="J69" s="127"/>
      <c r="K69" s="365"/>
      <c r="L69" s="365"/>
      <c r="M69" s="210">
        <f>K69*0.2</f>
        <v>0</v>
      </c>
      <c r="N69" s="210">
        <f>(L69*0.1)*2</f>
        <v>0</v>
      </c>
    </row>
    <row r="70" spans="1:14" ht="15" x14ac:dyDescent="0.25">
      <c r="A70" s="609"/>
      <c r="B70" s="113"/>
      <c r="C70" s="113"/>
      <c r="D70" s="113"/>
      <c r="E70" s="113">
        <f t="shared" si="3"/>
        <v>0</v>
      </c>
      <c r="F70" s="389">
        <f t="shared" si="4"/>
        <v>0</v>
      </c>
      <c r="I70" s="609"/>
      <c r="J70" s="113"/>
      <c r="K70" s="113"/>
      <c r="L70" s="113"/>
      <c r="M70" s="113">
        <f>K70*0.2</f>
        <v>0</v>
      </c>
      <c r="N70" s="389">
        <f>(L70*0.1)*2</f>
        <v>0</v>
      </c>
    </row>
    <row r="71" spans="1:14" ht="15.75" customHeight="1" x14ac:dyDescent="0.25">
      <c r="A71" s="610" t="s">
        <v>262</v>
      </c>
      <c r="B71" s="611"/>
      <c r="C71" s="612"/>
      <c r="D71" s="613" t="s">
        <v>100</v>
      </c>
      <c r="E71" s="527"/>
      <c r="F71" s="528"/>
      <c r="I71" s="610" t="s">
        <v>262</v>
      </c>
      <c r="J71" s="611"/>
      <c r="K71" s="612"/>
      <c r="L71" s="613" t="s">
        <v>100</v>
      </c>
      <c r="M71" s="527"/>
      <c r="N71" s="528"/>
    </row>
    <row r="72" spans="1:14" ht="26.4" x14ac:dyDescent="0.25">
      <c r="A72" s="605"/>
      <c r="B72" s="606"/>
      <c r="C72" s="128" t="s">
        <v>101</v>
      </c>
      <c r="D72" s="130" t="s">
        <v>106</v>
      </c>
      <c r="E72" s="382" t="s">
        <v>140</v>
      </c>
      <c r="F72" s="382" t="s">
        <v>141</v>
      </c>
      <c r="I72" s="605"/>
      <c r="J72" s="606"/>
      <c r="K72" s="128" t="s">
        <v>101</v>
      </c>
      <c r="L72" s="130" t="s">
        <v>106</v>
      </c>
      <c r="M72" s="382" t="s">
        <v>140</v>
      </c>
      <c r="N72" s="382" t="s">
        <v>141</v>
      </c>
    </row>
    <row r="73" spans="1:14" ht="15" x14ac:dyDescent="0.25">
      <c r="A73" s="614" t="s">
        <v>97</v>
      </c>
      <c r="B73" s="144"/>
      <c r="C73" s="365"/>
      <c r="D73" s="365"/>
      <c r="E73" s="210">
        <f t="shared" ref="E73:E75" si="5">C73*0.2</f>
        <v>0</v>
      </c>
      <c r="F73" s="210">
        <f t="shared" ref="F73:F75" si="6">(D73*0.1)*2</f>
        <v>0</v>
      </c>
      <c r="I73" s="614" t="s">
        <v>97</v>
      </c>
      <c r="J73" s="144"/>
      <c r="K73" s="365"/>
      <c r="L73" s="365"/>
      <c r="M73" s="210">
        <f>K73*0.2</f>
        <v>0</v>
      </c>
      <c r="N73" s="210">
        <f>(L73*0.1)*2</f>
        <v>0</v>
      </c>
    </row>
    <row r="74" spans="1:14" ht="15" x14ac:dyDescent="0.25">
      <c r="A74" s="615" t="s">
        <v>125</v>
      </c>
      <c r="B74" s="115"/>
      <c r="C74" s="365"/>
      <c r="D74" s="365"/>
      <c r="E74" s="210">
        <f t="shared" si="5"/>
        <v>0</v>
      </c>
      <c r="F74" s="210">
        <f t="shared" si="6"/>
        <v>0</v>
      </c>
      <c r="I74" s="615" t="s">
        <v>125</v>
      </c>
      <c r="J74" s="115"/>
      <c r="K74" s="365"/>
      <c r="L74" s="365"/>
      <c r="M74" s="210">
        <f>K74*0.2</f>
        <v>0</v>
      </c>
      <c r="N74" s="210">
        <f>(L74*0.1)*2</f>
        <v>0</v>
      </c>
    </row>
    <row r="75" spans="1:14" ht="15" x14ac:dyDescent="0.25">
      <c r="A75" s="616"/>
      <c r="B75" s="125"/>
      <c r="C75" s="113"/>
      <c r="D75" s="113"/>
      <c r="E75" s="113">
        <f t="shared" si="5"/>
        <v>0</v>
      </c>
      <c r="F75" s="389">
        <f t="shared" si="6"/>
        <v>0</v>
      </c>
      <c r="I75" s="616"/>
      <c r="J75" s="125"/>
      <c r="K75" s="113"/>
      <c r="L75" s="113"/>
      <c r="M75" s="113">
        <f>K75*0.2</f>
        <v>0</v>
      </c>
      <c r="N75" s="389">
        <f>(L75*0.1)*2</f>
        <v>0</v>
      </c>
    </row>
    <row r="76" spans="1:14" ht="15.6" x14ac:dyDescent="0.25">
      <c r="A76" s="610" t="s">
        <v>124</v>
      </c>
      <c r="B76" s="611"/>
      <c r="C76" s="612"/>
      <c r="D76" s="613" t="s">
        <v>100</v>
      </c>
      <c r="E76" s="527"/>
      <c r="F76" s="528"/>
      <c r="I76" s="610" t="s">
        <v>124</v>
      </c>
      <c r="J76" s="611"/>
      <c r="K76" s="612"/>
      <c r="L76" s="613" t="s">
        <v>100</v>
      </c>
      <c r="M76" s="527"/>
      <c r="N76" s="528"/>
    </row>
    <row r="77" spans="1:14" ht="26.4" x14ac:dyDescent="0.25">
      <c r="A77" s="605"/>
      <c r="B77" s="606"/>
      <c r="C77" s="138" t="s">
        <v>101</v>
      </c>
      <c r="D77" s="130" t="s">
        <v>106</v>
      </c>
      <c r="E77" s="382" t="s">
        <v>140</v>
      </c>
      <c r="F77" s="382" t="s">
        <v>141</v>
      </c>
      <c r="I77" s="605"/>
      <c r="J77" s="606"/>
      <c r="K77" s="138" t="s">
        <v>101</v>
      </c>
      <c r="L77" s="130" t="s">
        <v>106</v>
      </c>
      <c r="M77" s="382" t="s">
        <v>140</v>
      </c>
      <c r="N77" s="382" t="s">
        <v>141</v>
      </c>
    </row>
    <row r="78" spans="1:14" ht="15" x14ac:dyDescent="0.25">
      <c r="A78" s="617" t="s">
        <v>97</v>
      </c>
      <c r="B78" s="144"/>
      <c r="C78" s="365"/>
      <c r="D78" s="368"/>
      <c r="E78" s="210">
        <f t="shared" ref="E78:E79" si="7">C78*0.2</f>
        <v>0</v>
      </c>
      <c r="F78" s="210">
        <f>(D78*0.1)*2</f>
        <v>0</v>
      </c>
      <c r="I78" s="617" t="s">
        <v>97</v>
      </c>
      <c r="J78" s="144"/>
      <c r="K78" s="365"/>
      <c r="L78" s="368"/>
      <c r="M78" s="210">
        <f>K78*0.2</f>
        <v>0</v>
      </c>
      <c r="N78" s="210">
        <f>(L78*0.1)*2</f>
        <v>0</v>
      </c>
    </row>
    <row r="79" spans="1:14" ht="15" x14ac:dyDescent="0.25">
      <c r="A79" s="615" t="s">
        <v>125</v>
      </c>
      <c r="B79" s="618"/>
      <c r="C79" s="619"/>
      <c r="D79" s="368"/>
      <c r="E79" s="210">
        <f t="shared" si="7"/>
        <v>0</v>
      </c>
      <c r="F79" s="210">
        <f>(D79*0.1)*2</f>
        <v>0</v>
      </c>
      <c r="I79" s="615" t="s">
        <v>125</v>
      </c>
      <c r="J79" s="618"/>
      <c r="K79" s="619"/>
      <c r="L79" s="368"/>
      <c r="M79" s="210">
        <f>K79*0.2</f>
        <v>0</v>
      </c>
      <c r="N79" s="210">
        <f>(L79*0.1)*2</f>
        <v>0</v>
      </c>
    </row>
  </sheetData>
  <sheetProtection password="CD0A" sheet="1" selectLockedCells="1"/>
  <mergeCells count="63">
    <mergeCell ref="A77:B77"/>
    <mergeCell ref="I77:J77"/>
    <mergeCell ref="A72:B72"/>
    <mergeCell ref="I72:J72"/>
    <mergeCell ref="A76:C76"/>
    <mergeCell ref="E76:F76"/>
    <mergeCell ref="I76:K76"/>
    <mergeCell ref="M76:N76"/>
    <mergeCell ref="A67:B67"/>
    <mergeCell ref="I67:J67"/>
    <mergeCell ref="A71:C71"/>
    <mergeCell ref="E71:F71"/>
    <mergeCell ref="I71:K71"/>
    <mergeCell ref="M71:N71"/>
    <mergeCell ref="A65:F65"/>
    <mergeCell ref="I65:N65"/>
    <mergeCell ref="A66:C66"/>
    <mergeCell ref="E66:F66"/>
    <mergeCell ref="I66:K66"/>
    <mergeCell ref="M66:N66"/>
    <mergeCell ref="A59:C59"/>
    <mergeCell ref="E59:F59"/>
    <mergeCell ref="I59:K59"/>
    <mergeCell ref="M59:N59"/>
    <mergeCell ref="A60:B60"/>
    <mergeCell ref="I60:J60"/>
    <mergeCell ref="A54:C54"/>
    <mergeCell ref="E54:F54"/>
    <mergeCell ref="I54:K54"/>
    <mergeCell ref="M54:N54"/>
    <mergeCell ref="A55:B55"/>
    <mergeCell ref="I55:J55"/>
    <mergeCell ref="A49:C49"/>
    <mergeCell ref="E49:F49"/>
    <mergeCell ref="I49:K49"/>
    <mergeCell ref="M49:N49"/>
    <mergeCell ref="A50:B50"/>
    <mergeCell ref="I50:J50"/>
    <mergeCell ref="A38:B38"/>
    <mergeCell ref="A42:C42"/>
    <mergeCell ref="E42:L42"/>
    <mergeCell ref="A43:B43"/>
    <mergeCell ref="A48:F48"/>
    <mergeCell ref="I48:N48"/>
    <mergeCell ref="A27:B27"/>
    <mergeCell ref="A31:L31"/>
    <mergeCell ref="A32:C32"/>
    <mergeCell ref="E32:L32"/>
    <mergeCell ref="A33:B33"/>
    <mergeCell ref="A37:C37"/>
    <mergeCell ref="E37:L37"/>
    <mergeCell ref="A17:B17"/>
    <mergeCell ref="A21:C21"/>
    <mergeCell ref="E21:L21"/>
    <mergeCell ref="A22:B22"/>
    <mergeCell ref="A26:C26"/>
    <mergeCell ref="E26:L26"/>
    <mergeCell ref="A1:P1"/>
    <mergeCell ref="C8:L8"/>
    <mergeCell ref="F12:L12"/>
    <mergeCell ref="A15:L15"/>
    <mergeCell ref="A16:C16"/>
    <mergeCell ref="E16:L16"/>
  </mergeCells>
  <pageMargins left="0.25" right="0" top="0.74803149606299202" bottom="0.74803149606299202" header="0.31496062992126" footer="0.31496062992126"/>
  <pageSetup scale="77" orientation="landscape" r:id="rId1"/>
  <headerFooter>
    <oddFooter>Page &amp;P</oddFooter>
  </headerFooter>
  <rowBreaks count="2" manualBreakCount="2">
    <brk id="30" max="16383" man="1"/>
    <brk id="6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N34"/>
  <sheetViews>
    <sheetView showGridLines="0" view="pageLayout" topLeftCell="A10" zoomScaleNormal="100" workbookViewId="0">
      <selection activeCell="F11" sqref="F11"/>
    </sheetView>
  </sheetViews>
  <sheetFormatPr defaultRowHeight="13.2" x14ac:dyDescent="0.25"/>
  <sheetData>
    <row r="1" spans="1:14" ht="15.6" x14ac:dyDescent="0.3">
      <c r="A1" s="219" t="s">
        <v>170</v>
      </c>
    </row>
    <row r="2" spans="1:14" ht="18.75" customHeight="1" x14ac:dyDescent="0.25">
      <c r="A2" s="376"/>
      <c r="B2" s="376"/>
      <c r="C2" s="376"/>
      <c r="D2" s="376"/>
      <c r="E2" s="376"/>
      <c r="F2" s="376"/>
      <c r="G2" s="376"/>
      <c r="H2" s="376"/>
      <c r="I2" s="376"/>
      <c r="J2" s="376"/>
      <c r="K2" s="376"/>
      <c r="L2" s="376"/>
      <c r="M2" s="376"/>
      <c r="N2" s="376"/>
    </row>
    <row r="3" spans="1:14" ht="18.75" customHeight="1" x14ac:dyDescent="0.25">
      <c r="A3" s="377"/>
      <c r="B3" s="377"/>
      <c r="C3" s="377"/>
      <c r="D3" s="377"/>
      <c r="E3" s="377"/>
      <c r="F3" s="377"/>
      <c r="G3" s="377"/>
      <c r="H3" s="377"/>
      <c r="I3" s="377"/>
      <c r="J3" s="377"/>
      <c r="K3" s="377"/>
      <c r="L3" s="377"/>
      <c r="M3" s="377"/>
      <c r="N3" s="377"/>
    </row>
    <row r="4" spans="1:14" ht="18.75" customHeight="1" x14ac:dyDescent="0.25">
      <c r="A4" s="377"/>
      <c r="B4" s="377"/>
      <c r="C4" s="377"/>
      <c r="D4" s="377"/>
      <c r="E4" s="377"/>
      <c r="F4" s="377"/>
      <c r="G4" s="377"/>
      <c r="H4" s="377"/>
      <c r="I4" s="377"/>
      <c r="J4" s="377"/>
      <c r="K4" s="377"/>
      <c r="L4" s="377"/>
      <c r="M4" s="377"/>
      <c r="N4" s="377"/>
    </row>
    <row r="5" spans="1:14" ht="18.75" customHeight="1" x14ac:dyDescent="0.25">
      <c r="A5" s="377"/>
      <c r="B5" s="377"/>
      <c r="C5" s="377"/>
      <c r="D5" s="377"/>
      <c r="E5" s="377"/>
      <c r="F5" s="377"/>
      <c r="G5" s="377"/>
      <c r="H5" s="377"/>
      <c r="I5" s="377"/>
      <c r="J5" s="377"/>
      <c r="K5" s="377"/>
      <c r="L5" s="377"/>
      <c r="M5" s="377"/>
      <c r="N5" s="377"/>
    </row>
    <row r="6" spans="1:14" ht="18.75" customHeight="1" x14ac:dyDescent="0.25">
      <c r="A6" s="377"/>
      <c r="B6" s="377"/>
      <c r="C6" s="377"/>
      <c r="D6" s="377"/>
      <c r="E6" s="377"/>
      <c r="F6" s="377"/>
      <c r="G6" s="377"/>
      <c r="H6" s="377"/>
      <c r="I6" s="377"/>
      <c r="J6" s="377"/>
      <c r="K6" s="377"/>
      <c r="L6" s="377"/>
      <c r="M6" s="377"/>
      <c r="N6" s="377"/>
    </row>
    <row r="7" spans="1:14" ht="18.75" customHeight="1" x14ac:dyDescent="0.25">
      <c r="A7" s="377"/>
      <c r="B7" s="377"/>
      <c r="C7" s="377"/>
      <c r="D7" s="377"/>
      <c r="E7" s="377"/>
      <c r="F7" s="377"/>
      <c r="G7" s="377"/>
      <c r="H7" s="377"/>
      <c r="I7" s="377"/>
      <c r="J7" s="377"/>
      <c r="K7" s="377"/>
      <c r="L7" s="377"/>
      <c r="M7" s="377"/>
      <c r="N7" s="377"/>
    </row>
    <row r="8" spans="1:14" ht="18.75" customHeight="1" x14ac:dyDescent="0.25">
      <c r="A8" s="377"/>
      <c r="B8" s="377"/>
      <c r="C8" s="377"/>
      <c r="D8" s="377"/>
      <c r="E8" s="377"/>
      <c r="F8" s="377"/>
      <c r="G8" s="377"/>
      <c r="H8" s="377"/>
      <c r="I8" s="377"/>
      <c r="J8" s="377"/>
      <c r="K8" s="377"/>
      <c r="L8" s="377"/>
      <c r="M8" s="377"/>
      <c r="N8" s="377"/>
    </row>
    <row r="9" spans="1:14" ht="18.75" customHeight="1" x14ac:dyDescent="0.25">
      <c r="A9" s="377"/>
      <c r="B9" s="377"/>
      <c r="C9" s="377"/>
      <c r="D9" s="377"/>
      <c r="E9" s="377"/>
      <c r="F9" s="377"/>
      <c r="G9" s="377"/>
      <c r="H9" s="377"/>
      <c r="I9" s="377"/>
      <c r="J9" s="377"/>
      <c r="K9" s="377"/>
      <c r="L9" s="377"/>
      <c r="M9" s="377"/>
      <c r="N9" s="377"/>
    </row>
    <row r="10" spans="1:14" ht="18.75" customHeight="1" x14ac:dyDescent="0.25">
      <c r="A10" s="377"/>
      <c r="B10" s="377"/>
      <c r="C10" s="377"/>
      <c r="D10" s="377"/>
      <c r="E10" s="377"/>
      <c r="F10" s="377"/>
      <c r="G10" s="377"/>
      <c r="H10" s="377"/>
      <c r="I10" s="377"/>
      <c r="J10" s="377"/>
      <c r="K10" s="377"/>
      <c r="L10" s="377"/>
      <c r="M10" s="377"/>
      <c r="N10" s="377"/>
    </row>
    <row r="11" spans="1:14" ht="18.75" customHeight="1" x14ac:dyDescent="0.25">
      <c r="A11" s="377"/>
      <c r="B11" s="377"/>
      <c r="C11" s="377"/>
      <c r="D11" s="377"/>
      <c r="E11" s="377"/>
      <c r="F11" s="377"/>
      <c r="G11" s="377"/>
      <c r="H11" s="377"/>
      <c r="I11" s="377"/>
      <c r="J11" s="377"/>
      <c r="K11" s="377"/>
      <c r="L11" s="377"/>
      <c r="M11" s="377"/>
      <c r="N11" s="377"/>
    </row>
    <row r="12" spans="1:14" ht="18.75" customHeight="1" x14ac:dyDescent="0.25">
      <c r="A12" s="377"/>
      <c r="B12" s="377"/>
      <c r="C12" s="377"/>
      <c r="D12" s="377"/>
      <c r="E12" s="377"/>
      <c r="F12" s="377"/>
      <c r="G12" s="377"/>
      <c r="H12" s="377"/>
      <c r="I12" s="377"/>
      <c r="J12" s="377"/>
      <c r="K12" s="377"/>
      <c r="L12" s="377"/>
      <c r="M12" s="377"/>
      <c r="N12" s="377"/>
    </row>
    <row r="13" spans="1:14" ht="18.75" customHeight="1" x14ac:dyDescent="0.25">
      <c r="A13" s="377"/>
      <c r="B13" s="377"/>
      <c r="C13" s="377"/>
      <c r="D13" s="377"/>
      <c r="E13" s="377"/>
      <c r="F13" s="377"/>
      <c r="G13" s="377"/>
      <c r="H13" s="377"/>
      <c r="I13" s="377"/>
      <c r="J13" s="377"/>
      <c r="K13" s="377"/>
      <c r="L13" s="377"/>
      <c r="M13" s="377"/>
      <c r="N13" s="377"/>
    </row>
    <row r="14" spans="1:14" ht="18.75" customHeight="1" x14ac:dyDescent="0.25">
      <c r="A14" s="377"/>
      <c r="B14" s="377"/>
      <c r="C14" s="377"/>
      <c r="D14" s="377"/>
      <c r="E14" s="377"/>
      <c r="F14" s="377"/>
      <c r="G14" s="377"/>
      <c r="H14" s="377"/>
      <c r="I14" s="377"/>
      <c r="J14" s="377"/>
      <c r="K14" s="377"/>
      <c r="L14" s="377"/>
      <c r="M14" s="377"/>
      <c r="N14" s="377"/>
    </row>
    <row r="15" spans="1:14" ht="18.75" customHeight="1" x14ac:dyDescent="0.25">
      <c r="A15" s="377"/>
      <c r="B15" s="377"/>
      <c r="C15" s="377"/>
      <c r="D15" s="377"/>
      <c r="E15" s="377"/>
      <c r="F15" s="377"/>
      <c r="G15" s="377"/>
      <c r="H15" s="377"/>
      <c r="I15" s="377"/>
      <c r="J15" s="377"/>
      <c r="K15" s="377"/>
      <c r="L15" s="377"/>
      <c r="M15" s="377"/>
      <c r="N15" s="377"/>
    </row>
    <row r="16" spans="1:14" ht="18.75" customHeight="1" x14ac:dyDescent="0.25">
      <c r="A16" s="377"/>
      <c r="B16" s="377"/>
      <c r="C16" s="377"/>
      <c r="D16" s="377"/>
      <c r="E16" s="377"/>
      <c r="F16" s="377"/>
      <c r="G16" s="377"/>
      <c r="H16" s="377"/>
      <c r="I16" s="377"/>
      <c r="J16" s="377"/>
      <c r="K16" s="377"/>
      <c r="L16" s="377"/>
      <c r="M16" s="377"/>
      <c r="N16" s="377"/>
    </row>
    <row r="17" spans="1:14" ht="18.75" customHeight="1" x14ac:dyDescent="0.25">
      <c r="A17" s="377"/>
      <c r="B17" s="377"/>
      <c r="C17" s="377"/>
      <c r="D17" s="377"/>
      <c r="E17" s="377"/>
      <c r="F17" s="377"/>
      <c r="G17" s="377"/>
      <c r="H17" s="377"/>
      <c r="I17" s="377"/>
      <c r="J17" s="377"/>
      <c r="K17" s="377"/>
      <c r="L17" s="377"/>
      <c r="M17" s="377"/>
      <c r="N17" s="377"/>
    </row>
    <row r="18" spans="1:14" ht="18.75" customHeight="1" x14ac:dyDescent="0.25">
      <c r="A18" s="377"/>
      <c r="B18" s="377"/>
      <c r="C18" s="377"/>
      <c r="D18" s="377"/>
      <c r="E18" s="377"/>
      <c r="F18" s="377"/>
      <c r="G18" s="377"/>
      <c r="H18" s="377"/>
      <c r="I18" s="377"/>
      <c r="J18" s="377"/>
      <c r="K18" s="377"/>
      <c r="L18" s="377"/>
      <c r="M18" s="377"/>
      <c r="N18" s="377"/>
    </row>
    <row r="19" spans="1:14" ht="18.75" customHeight="1" x14ac:dyDescent="0.25">
      <c r="A19" s="377"/>
      <c r="B19" s="377"/>
      <c r="C19" s="377"/>
      <c r="D19" s="377"/>
      <c r="E19" s="377"/>
      <c r="F19" s="377"/>
      <c r="G19" s="377"/>
      <c r="H19" s="377"/>
      <c r="I19" s="377"/>
      <c r="J19" s="377"/>
      <c r="K19" s="377"/>
      <c r="L19" s="377"/>
      <c r="M19" s="377"/>
      <c r="N19" s="377"/>
    </row>
    <row r="20" spans="1:14" ht="18.75" customHeight="1" x14ac:dyDescent="0.25">
      <c r="A20" s="377"/>
      <c r="B20" s="377"/>
      <c r="C20" s="377"/>
      <c r="D20" s="377"/>
      <c r="E20" s="377"/>
      <c r="F20" s="377"/>
      <c r="G20" s="377"/>
      <c r="H20" s="377"/>
      <c r="I20" s="377"/>
      <c r="J20" s="377"/>
      <c r="K20" s="377"/>
      <c r="L20" s="377"/>
      <c r="M20" s="377"/>
      <c r="N20" s="377"/>
    </row>
    <row r="21" spans="1:14" ht="18.75" customHeight="1" x14ac:dyDescent="0.25">
      <c r="A21" s="377"/>
      <c r="B21" s="377"/>
      <c r="C21" s="377"/>
      <c r="D21" s="377"/>
      <c r="E21" s="377"/>
      <c r="F21" s="377"/>
      <c r="G21" s="377"/>
      <c r="H21" s="377"/>
      <c r="I21" s="377"/>
      <c r="J21" s="377"/>
      <c r="K21" s="377"/>
      <c r="L21" s="377"/>
      <c r="M21" s="377"/>
      <c r="N21" s="377"/>
    </row>
    <row r="22" spans="1:14" ht="18.75" customHeight="1" x14ac:dyDescent="0.25">
      <c r="A22" s="377"/>
      <c r="B22" s="377"/>
      <c r="C22" s="377"/>
      <c r="D22" s="377"/>
      <c r="E22" s="377"/>
      <c r="F22" s="377"/>
      <c r="G22" s="377"/>
      <c r="H22" s="377"/>
      <c r="I22" s="377"/>
      <c r="J22" s="377"/>
      <c r="K22" s="377"/>
      <c r="L22" s="377"/>
      <c r="M22" s="377"/>
      <c r="N22" s="377"/>
    </row>
    <row r="23" spans="1:14" ht="18.75" customHeight="1" x14ac:dyDescent="0.25">
      <c r="A23" s="377"/>
      <c r="B23" s="377"/>
      <c r="C23" s="377"/>
      <c r="D23" s="377"/>
      <c r="E23" s="377"/>
      <c r="F23" s="377"/>
      <c r="G23" s="377"/>
      <c r="H23" s="377"/>
      <c r="I23" s="377"/>
      <c r="J23" s="377"/>
      <c r="K23" s="377"/>
      <c r="L23" s="377"/>
      <c r="M23" s="377"/>
      <c r="N23" s="377"/>
    </row>
    <row r="24" spans="1:14" ht="18.75" customHeight="1" x14ac:dyDescent="0.25">
      <c r="A24" s="377"/>
      <c r="B24" s="377"/>
      <c r="C24" s="377"/>
      <c r="D24" s="377"/>
      <c r="E24" s="377"/>
      <c r="F24" s="377"/>
      <c r="G24" s="377"/>
      <c r="H24" s="377"/>
      <c r="I24" s="377"/>
      <c r="J24" s="377"/>
      <c r="K24" s="377"/>
      <c r="L24" s="377"/>
      <c r="M24" s="377"/>
      <c r="N24" s="377"/>
    </row>
    <row r="25" spans="1:14" ht="18.75" customHeight="1" x14ac:dyDescent="0.25">
      <c r="A25" s="377"/>
      <c r="B25" s="377"/>
      <c r="C25" s="377"/>
      <c r="D25" s="377"/>
      <c r="E25" s="377"/>
      <c r="F25" s="377"/>
      <c r="G25" s="377"/>
      <c r="H25" s="377"/>
      <c r="I25" s="377"/>
      <c r="J25" s="377"/>
      <c r="K25" s="377"/>
      <c r="L25" s="377"/>
      <c r="M25" s="377"/>
      <c r="N25" s="377"/>
    </row>
    <row r="26" spans="1:14" ht="18.75" customHeight="1" x14ac:dyDescent="0.25">
      <c r="A26" s="377"/>
      <c r="B26" s="377"/>
      <c r="C26" s="377"/>
      <c r="D26" s="377"/>
      <c r="E26" s="377"/>
      <c r="F26" s="377"/>
      <c r="G26" s="377"/>
      <c r="H26" s="377"/>
      <c r="I26" s="377"/>
      <c r="J26" s="377"/>
      <c r="K26" s="377"/>
      <c r="L26" s="377"/>
      <c r="M26" s="377"/>
      <c r="N26" s="377"/>
    </row>
    <row r="27" spans="1:14" ht="18.75" customHeight="1" x14ac:dyDescent="0.25">
      <c r="A27" s="377"/>
      <c r="B27" s="377"/>
      <c r="C27" s="377"/>
      <c r="D27" s="377"/>
      <c r="E27" s="377"/>
      <c r="F27" s="377"/>
      <c r="G27" s="377"/>
      <c r="H27" s="377"/>
      <c r="I27" s="377"/>
      <c r="J27" s="377"/>
      <c r="K27" s="377"/>
      <c r="L27" s="377"/>
      <c r="M27" s="377"/>
      <c r="N27" s="377"/>
    </row>
    <row r="28" spans="1:14" ht="18.75" customHeight="1" x14ac:dyDescent="0.25">
      <c r="A28" s="377"/>
      <c r="B28" s="377"/>
      <c r="C28" s="377"/>
      <c r="D28" s="377"/>
      <c r="E28" s="377"/>
      <c r="F28" s="377"/>
      <c r="G28" s="377"/>
      <c r="H28" s="377"/>
      <c r="I28" s="377"/>
      <c r="J28" s="377"/>
      <c r="K28" s="377"/>
      <c r="L28" s="377"/>
      <c r="M28" s="377"/>
      <c r="N28" s="377"/>
    </row>
    <row r="29" spans="1:14" ht="18.75" customHeight="1" x14ac:dyDescent="0.25">
      <c r="A29" s="377"/>
      <c r="B29" s="377"/>
      <c r="C29" s="377"/>
      <c r="D29" s="377"/>
      <c r="E29" s="377"/>
      <c r="F29" s="377"/>
      <c r="G29" s="377"/>
      <c r="H29" s="377"/>
      <c r="I29" s="377"/>
      <c r="J29" s="377"/>
      <c r="K29" s="377"/>
      <c r="L29" s="377"/>
      <c r="M29" s="377"/>
      <c r="N29" s="377"/>
    </row>
    <row r="30" spans="1:14" ht="18.75" customHeight="1" x14ac:dyDescent="0.25">
      <c r="A30" s="377"/>
      <c r="B30" s="377"/>
      <c r="C30" s="377"/>
      <c r="D30" s="377"/>
      <c r="E30" s="377"/>
      <c r="F30" s="377"/>
      <c r="G30" s="377"/>
      <c r="H30" s="377"/>
      <c r="I30" s="377"/>
      <c r="J30" s="377"/>
      <c r="K30" s="377"/>
      <c r="L30" s="377"/>
      <c r="M30" s="377"/>
      <c r="N30" s="377"/>
    </row>
    <row r="31" spans="1:14" ht="18.75" customHeight="1" x14ac:dyDescent="0.25">
      <c r="A31" s="377"/>
      <c r="B31" s="377"/>
      <c r="C31" s="377"/>
      <c r="D31" s="377"/>
      <c r="E31" s="377"/>
      <c r="F31" s="377"/>
      <c r="G31" s="377"/>
      <c r="H31" s="377"/>
      <c r="I31" s="377"/>
      <c r="J31" s="377"/>
      <c r="K31" s="377"/>
      <c r="L31" s="377"/>
      <c r="M31" s="377"/>
      <c r="N31" s="377"/>
    </row>
    <row r="32" spans="1:14" ht="18.75" customHeight="1" x14ac:dyDescent="0.25">
      <c r="A32" s="377"/>
      <c r="B32" s="377"/>
      <c r="C32" s="377"/>
      <c r="D32" s="377"/>
      <c r="E32" s="377"/>
      <c r="F32" s="377"/>
      <c r="G32" s="377"/>
      <c r="H32" s="377"/>
      <c r="I32" s="377"/>
      <c r="J32" s="377"/>
      <c r="K32" s="377"/>
      <c r="L32" s="377"/>
      <c r="M32" s="377"/>
      <c r="N32" s="377"/>
    </row>
    <row r="33" spans="1:14" ht="18.75" customHeight="1" x14ac:dyDescent="0.25">
      <c r="A33" s="377"/>
      <c r="B33" s="377"/>
      <c r="C33" s="377"/>
      <c r="D33" s="377"/>
      <c r="E33" s="377"/>
      <c r="F33" s="377"/>
      <c r="G33" s="377"/>
      <c r="H33" s="377"/>
      <c r="I33" s="377"/>
      <c r="J33" s="377"/>
      <c r="K33" s="377"/>
      <c r="L33" s="377"/>
      <c r="M33" s="377"/>
      <c r="N33" s="377"/>
    </row>
    <row r="34" spans="1:14" ht="18.75" customHeight="1" x14ac:dyDescent="0.25"/>
  </sheetData>
  <sheetProtection sheet="1" selectLockedCells="1"/>
  <pageMargins left="0.70866141732283505" right="0.70866141732283505" top="0.74803149606299202" bottom="0.74803149606299202" header="0.31496062992126" footer="0.31496062992126"/>
  <pageSetup scale="65" orientation="landscape" r:id="rId1"/>
  <headerFooter>
    <oddHeader>&amp;L&amp;"Arial,Bold"&amp;UADDITIONAL OPERATOR COMMENTS:</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4:Q39"/>
  <sheetViews>
    <sheetView showGridLines="0" view="pageLayout" zoomScaleNormal="100" workbookViewId="0">
      <selection activeCell="M39" sqref="M39"/>
    </sheetView>
  </sheetViews>
  <sheetFormatPr defaultColWidth="9.109375" defaultRowHeight="15" x14ac:dyDescent="0.25"/>
  <cols>
    <col min="1" max="16384" width="9.109375" style="88"/>
  </cols>
  <sheetData>
    <row r="4" spans="1:14" ht="15.6" x14ac:dyDescent="0.3">
      <c r="D4" s="167"/>
      <c r="G4" s="159" t="s">
        <v>84</v>
      </c>
    </row>
    <row r="6" spans="1:14" ht="43.5" customHeight="1" x14ac:dyDescent="0.25">
      <c r="A6" s="510" t="s">
        <v>166</v>
      </c>
      <c r="B6" s="511"/>
      <c r="C6" s="511"/>
      <c r="D6" s="511"/>
      <c r="E6" s="511"/>
      <c r="F6" s="511"/>
      <c r="G6" s="511"/>
      <c r="H6" s="511"/>
      <c r="I6" s="511"/>
      <c r="J6" s="511"/>
      <c r="K6" s="511"/>
      <c r="L6" s="511"/>
      <c r="M6" s="511"/>
      <c r="N6" s="511"/>
    </row>
    <row r="7" spans="1:14" ht="15.6" thickBot="1" x14ac:dyDescent="0.3">
      <c r="A7" s="378"/>
      <c r="B7" s="378"/>
      <c r="C7" s="378"/>
      <c r="D7" s="378"/>
      <c r="E7" s="378"/>
      <c r="F7" s="378"/>
      <c r="G7" s="379"/>
      <c r="H7" s="379"/>
      <c r="I7" s="379"/>
      <c r="J7" s="378"/>
      <c r="K7" s="378"/>
      <c r="L7" s="378"/>
      <c r="M7" s="378"/>
      <c r="N7" s="378"/>
    </row>
    <row r="8" spans="1:14" x14ac:dyDescent="0.25">
      <c r="A8" s="88" t="s">
        <v>85</v>
      </c>
    </row>
    <row r="9" spans="1:14" ht="10.5" customHeight="1" x14ac:dyDescent="0.25"/>
    <row r="10" spans="1:14" ht="33.75" customHeight="1" x14ac:dyDescent="0.25">
      <c r="A10" s="510" t="s">
        <v>167</v>
      </c>
      <c r="B10" s="511"/>
      <c r="C10" s="511"/>
      <c r="D10" s="511"/>
      <c r="E10" s="511"/>
      <c r="F10" s="511"/>
      <c r="G10" s="511"/>
      <c r="H10" s="511"/>
      <c r="I10" s="511"/>
      <c r="J10" s="511"/>
      <c r="K10" s="511"/>
      <c r="L10" s="511"/>
      <c r="M10" s="511"/>
      <c r="N10" s="511"/>
    </row>
    <row r="11" spans="1:14" x14ac:dyDescent="0.25">
      <c r="A11" s="511"/>
      <c r="B11" s="511"/>
      <c r="C11" s="511"/>
      <c r="D11" s="511"/>
      <c r="E11" s="511"/>
      <c r="F11" s="511"/>
      <c r="G11" s="511"/>
      <c r="H11" s="511"/>
      <c r="I11" s="511"/>
      <c r="J11" s="511"/>
      <c r="K11" s="511"/>
      <c r="L11" s="511"/>
      <c r="M11" s="511"/>
      <c r="N11" s="511"/>
    </row>
    <row r="12" spans="1:14" x14ac:dyDescent="0.25">
      <c r="A12" s="105"/>
      <c r="B12" s="105"/>
      <c r="C12" s="105"/>
      <c r="D12" s="105"/>
      <c r="E12" s="105"/>
      <c r="F12" s="105"/>
      <c r="G12" s="105"/>
      <c r="H12" s="105"/>
      <c r="I12" s="105"/>
      <c r="J12" s="105"/>
      <c r="K12" s="105"/>
      <c r="L12" s="105"/>
      <c r="M12" s="105"/>
      <c r="N12" s="105"/>
    </row>
    <row r="13" spans="1:14" x14ac:dyDescent="0.25">
      <c r="A13" s="105"/>
      <c r="B13" s="105"/>
      <c r="C13" s="105"/>
      <c r="D13" s="105"/>
      <c r="E13" s="105"/>
      <c r="F13" s="105"/>
      <c r="G13" s="105"/>
      <c r="H13" s="105"/>
      <c r="I13" s="105"/>
      <c r="J13" s="105"/>
      <c r="K13" s="105"/>
      <c r="L13" s="105"/>
      <c r="M13" s="105"/>
      <c r="N13" s="105"/>
    </row>
    <row r="15" spans="1:14" ht="15.6" thickBot="1" x14ac:dyDescent="0.3">
      <c r="A15" s="88" t="s">
        <v>88</v>
      </c>
      <c r="B15" s="380"/>
      <c r="C15" s="380"/>
      <c r="D15" s="380"/>
    </row>
    <row r="20" spans="1:17" x14ac:dyDescent="0.25">
      <c r="A20" s="133"/>
      <c r="B20" s="133"/>
      <c r="C20" s="133"/>
      <c r="D20" s="133"/>
      <c r="E20" s="133"/>
    </row>
    <row r="21" spans="1:17" ht="15.6" thickBot="1" x14ac:dyDescent="0.3">
      <c r="A21" s="380"/>
      <c r="B21" s="380"/>
      <c r="C21" s="380"/>
      <c r="D21" s="380"/>
      <c r="E21" s="380"/>
      <c r="F21" s="381"/>
    </row>
    <row r="22" spans="1:17" x14ac:dyDescent="0.25">
      <c r="A22" s="88" t="s">
        <v>86</v>
      </c>
    </row>
    <row r="23" spans="1:17" x14ac:dyDescent="0.25">
      <c r="F23" s="381"/>
      <c r="G23" s="381"/>
      <c r="H23" s="381"/>
      <c r="I23" s="381"/>
      <c r="J23" s="381"/>
      <c r="K23" s="381"/>
      <c r="L23" s="381"/>
      <c r="M23" s="381"/>
      <c r="N23" s="381"/>
      <c r="O23" s="381"/>
      <c r="P23" s="381"/>
      <c r="Q23" s="381"/>
    </row>
    <row r="24" spans="1:17" x14ac:dyDescent="0.25">
      <c r="F24" s="381"/>
      <c r="G24" s="381"/>
      <c r="H24" s="381"/>
      <c r="I24" s="381"/>
      <c r="J24" s="381"/>
      <c r="K24" s="381"/>
      <c r="L24" s="381"/>
      <c r="M24" s="381"/>
      <c r="N24" s="381"/>
      <c r="O24" s="381"/>
      <c r="P24" s="381"/>
      <c r="Q24" s="381"/>
    </row>
    <row r="25" spans="1:17" x14ac:dyDescent="0.25">
      <c r="A25" s="88" t="s">
        <v>87</v>
      </c>
      <c r="F25" s="381"/>
      <c r="G25" s="381"/>
      <c r="H25" s="381"/>
      <c r="I25" s="381"/>
      <c r="J25" s="381"/>
      <c r="K25" s="381"/>
      <c r="L25" s="381"/>
      <c r="M25" s="381"/>
      <c r="N25" s="381"/>
      <c r="O25" s="381"/>
      <c r="P25" s="381"/>
      <c r="Q25" s="381"/>
    </row>
    <row r="26" spans="1:17" x14ac:dyDescent="0.25">
      <c r="F26" s="381"/>
      <c r="G26" s="381"/>
      <c r="H26" s="381"/>
      <c r="I26" s="381"/>
      <c r="J26" s="381"/>
      <c r="K26" s="381"/>
      <c r="L26" s="381"/>
      <c r="M26" s="381"/>
      <c r="N26" s="381"/>
      <c r="O26" s="381"/>
      <c r="P26" s="381"/>
      <c r="Q26" s="381"/>
    </row>
    <row r="27" spans="1:17" x14ac:dyDescent="0.25">
      <c r="F27" s="381"/>
      <c r="G27" s="381"/>
      <c r="H27" s="381"/>
      <c r="I27" s="381"/>
      <c r="J27" s="381"/>
      <c r="K27" s="381"/>
      <c r="L27" s="381"/>
      <c r="M27" s="381"/>
      <c r="N27" s="381"/>
      <c r="O27" s="381"/>
      <c r="P27" s="381"/>
      <c r="Q27" s="381"/>
    </row>
    <row r="28" spans="1:17" x14ac:dyDescent="0.25">
      <c r="F28" s="381"/>
      <c r="G28" s="381"/>
      <c r="H28" s="381"/>
      <c r="I28" s="381"/>
      <c r="J28" s="381"/>
      <c r="K28" s="381"/>
      <c r="L28" s="381"/>
      <c r="M28" s="381"/>
      <c r="N28" s="381"/>
      <c r="O28" s="381"/>
      <c r="P28" s="381"/>
      <c r="Q28" s="381"/>
    </row>
    <row r="29" spans="1:17" x14ac:dyDescent="0.25">
      <c r="F29" s="381"/>
      <c r="G29" s="381"/>
      <c r="H29" s="381"/>
      <c r="I29" s="381"/>
      <c r="J29" s="381"/>
      <c r="K29" s="381"/>
      <c r="L29" s="381"/>
      <c r="M29" s="381"/>
      <c r="N29" s="381"/>
      <c r="O29" s="381"/>
      <c r="P29" s="381"/>
      <c r="Q29" s="381"/>
    </row>
    <row r="30" spans="1:17" x14ac:dyDescent="0.25">
      <c r="F30" s="381"/>
      <c r="G30" s="381"/>
      <c r="H30" s="381"/>
      <c r="I30" s="381"/>
      <c r="J30" s="381"/>
      <c r="K30" s="381"/>
      <c r="L30" s="381"/>
      <c r="M30" s="381"/>
      <c r="N30" s="381"/>
      <c r="O30" s="381"/>
      <c r="P30" s="381"/>
      <c r="Q30" s="381"/>
    </row>
    <row r="31" spans="1:17" x14ac:dyDescent="0.25">
      <c r="F31" s="381"/>
      <c r="G31" s="381"/>
      <c r="H31" s="381"/>
      <c r="I31" s="381"/>
      <c r="J31" s="381"/>
      <c r="K31" s="381"/>
      <c r="L31" s="381"/>
      <c r="M31" s="381"/>
      <c r="N31" s="381"/>
      <c r="O31" s="381"/>
      <c r="P31" s="381"/>
      <c r="Q31" s="381"/>
    </row>
    <row r="32" spans="1:17" x14ac:dyDescent="0.25">
      <c r="F32" s="381"/>
      <c r="G32" s="381"/>
      <c r="H32" s="381"/>
      <c r="I32" s="381"/>
      <c r="J32" s="381"/>
      <c r="K32" s="381"/>
      <c r="L32" s="381"/>
      <c r="M32" s="381"/>
      <c r="N32" s="381"/>
      <c r="O32" s="381"/>
      <c r="P32" s="381"/>
      <c r="Q32" s="381"/>
    </row>
    <row r="33" spans="6:17" x14ac:dyDescent="0.25">
      <c r="F33" s="381"/>
      <c r="G33" s="381"/>
      <c r="H33" s="381"/>
      <c r="I33" s="381"/>
      <c r="J33" s="381"/>
      <c r="K33" s="381"/>
      <c r="L33" s="381"/>
      <c r="M33" s="381"/>
      <c r="N33" s="381"/>
      <c r="O33" s="381"/>
      <c r="P33" s="381"/>
      <c r="Q33" s="381"/>
    </row>
    <row r="34" spans="6:17" x14ac:dyDescent="0.25">
      <c r="F34" s="381"/>
      <c r="G34" s="381"/>
      <c r="H34" s="381"/>
      <c r="I34" s="381"/>
      <c r="J34" s="381"/>
      <c r="K34" s="381"/>
      <c r="L34" s="381"/>
      <c r="M34" s="381"/>
      <c r="N34" s="381"/>
      <c r="O34" s="381"/>
      <c r="P34" s="381"/>
      <c r="Q34" s="381"/>
    </row>
    <row r="35" spans="6:17" x14ac:dyDescent="0.25">
      <c r="F35" s="381"/>
      <c r="G35" s="381"/>
      <c r="H35" s="381"/>
      <c r="I35" s="381"/>
      <c r="J35" s="381"/>
      <c r="K35" s="381"/>
      <c r="L35" s="381"/>
      <c r="M35" s="381"/>
      <c r="N35" s="381"/>
      <c r="O35" s="381"/>
      <c r="P35" s="381"/>
      <c r="Q35" s="381"/>
    </row>
    <row r="36" spans="6:17" x14ac:dyDescent="0.25">
      <c r="F36" s="381"/>
      <c r="G36" s="381"/>
      <c r="H36" s="381"/>
      <c r="I36" s="381"/>
      <c r="J36" s="381"/>
      <c r="K36" s="381"/>
      <c r="L36" s="381"/>
      <c r="M36" s="381"/>
      <c r="N36" s="381"/>
      <c r="O36" s="381"/>
      <c r="P36" s="381"/>
      <c r="Q36" s="381"/>
    </row>
    <row r="37" spans="6:17" x14ac:dyDescent="0.25">
      <c r="F37" s="381"/>
      <c r="G37" s="381"/>
      <c r="H37" s="381"/>
      <c r="I37" s="381"/>
      <c r="J37" s="381"/>
      <c r="K37" s="381"/>
      <c r="L37" s="381"/>
      <c r="M37" s="381"/>
      <c r="N37" s="381"/>
      <c r="O37" s="381"/>
      <c r="P37" s="381"/>
      <c r="Q37" s="381"/>
    </row>
    <row r="38" spans="6:17" x14ac:dyDescent="0.25">
      <c r="F38" s="381"/>
      <c r="G38" s="381"/>
      <c r="H38" s="381"/>
      <c r="I38" s="381"/>
      <c r="J38" s="381"/>
      <c r="K38" s="381"/>
      <c r="L38" s="381"/>
      <c r="M38" s="381"/>
      <c r="N38" s="381"/>
      <c r="O38" s="381"/>
      <c r="P38" s="381"/>
      <c r="Q38" s="381"/>
    </row>
    <row r="39" spans="6:17" x14ac:dyDescent="0.25">
      <c r="F39" s="381"/>
      <c r="G39" s="381"/>
      <c r="H39" s="381"/>
      <c r="I39" s="381"/>
      <c r="J39" s="381"/>
      <c r="K39" s="381"/>
      <c r="L39" s="381"/>
      <c r="M39" s="381"/>
      <c r="N39" s="381"/>
      <c r="O39" s="381"/>
      <c r="P39" s="381"/>
      <c r="Q39" s="381"/>
    </row>
  </sheetData>
  <sheetProtection selectLockedCells="1"/>
  <mergeCells count="2">
    <mergeCell ref="A10:N11"/>
    <mergeCell ref="A6:N6"/>
  </mergeCells>
  <phoneticPr fontId="0" type="noConversion"/>
  <pageMargins left="0.70866141732283505" right="0.70866141732283505" top="0.74803149606299202" bottom="0.74803149606299202" header="0.31496062992126" footer="0.31496062992126"/>
  <pageSetup scale="75" orientation="landscape" r:id="rId1"/>
  <headerFooter>
    <oddFooter>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
  <sheetViews>
    <sheetView workbookViewId="0"/>
  </sheetViews>
  <sheetFormatPr defaultRowHeight="13.2"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view="pageLayout" zoomScaleNormal="100" workbookViewId="0">
      <selection activeCell="J28" sqref="J28"/>
    </sheetView>
  </sheetViews>
  <sheetFormatPr defaultRowHeight="13.2" x14ac:dyDescent="0.25"/>
  <sheetData/>
  <sheetProtection selectLockedCells="1"/>
  <pageMargins left="0.70866141732283472" right="0.70866141732283472" top="0.74803149606299213" bottom="0.74803149606299213" header="0.31496062992125984" footer="0.31496062992125984"/>
  <pageSetup scale="58" orientation="portrait"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U38"/>
  <sheetViews>
    <sheetView showGridLines="0" zoomScaleNormal="100" workbookViewId="0">
      <selection activeCell="E20" sqref="E20:N20"/>
    </sheetView>
  </sheetViews>
  <sheetFormatPr defaultColWidth="9.109375" defaultRowHeight="13.2" x14ac:dyDescent="0.25"/>
  <cols>
    <col min="1" max="1" width="11.88671875" style="149" customWidth="1"/>
    <col min="2" max="2" width="9.109375" style="149"/>
    <col min="3" max="3" width="9.44140625" style="149" customWidth="1"/>
    <col min="4" max="4" width="11.5546875" style="149" customWidth="1"/>
    <col min="5" max="16384" width="9.109375" style="149"/>
  </cols>
  <sheetData>
    <row r="1" spans="1:17" x14ac:dyDescent="0.25">
      <c r="A1" s="146"/>
      <c r="B1" s="147"/>
      <c r="C1" s="147"/>
      <c r="D1" s="147"/>
      <c r="E1" s="147"/>
      <c r="F1" s="147"/>
      <c r="G1" s="147"/>
      <c r="H1" s="147"/>
      <c r="I1" s="147"/>
      <c r="J1" s="147"/>
      <c r="K1" s="147"/>
      <c r="L1" s="147"/>
      <c r="M1" s="147"/>
      <c r="N1" s="147"/>
      <c r="O1" s="147"/>
      <c r="P1" s="148"/>
    </row>
    <row r="2" spans="1:17" x14ac:dyDescent="0.25">
      <c r="A2" s="4"/>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x14ac:dyDescent="0.25">
      <c r="A4" s="4"/>
      <c r="B4" s="4"/>
      <c r="C4" s="4"/>
      <c r="D4" s="4"/>
      <c r="E4" s="4"/>
      <c r="F4" s="4"/>
      <c r="G4" s="4"/>
      <c r="H4" s="4"/>
      <c r="I4" s="4"/>
      <c r="J4" s="4"/>
      <c r="K4" s="4"/>
      <c r="L4" s="4"/>
      <c r="M4" s="4"/>
      <c r="N4" s="4"/>
      <c r="O4" s="4"/>
      <c r="P4" s="4"/>
      <c r="Q4" s="4"/>
    </row>
    <row r="5" spans="1:17" x14ac:dyDescent="0.25">
      <c r="A5" s="4"/>
      <c r="B5" s="4"/>
      <c r="C5" s="4"/>
      <c r="D5" s="4"/>
      <c r="E5" s="4"/>
      <c r="F5" s="4"/>
      <c r="G5" s="4"/>
      <c r="H5" s="4"/>
      <c r="I5" s="4"/>
      <c r="J5" s="4"/>
      <c r="K5" s="4"/>
      <c r="L5" s="4"/>
      <c r="M5" s="4"/>
      <c r="N5" s="4"/>
      <c r="O5" s="4"/>
      <c r="P5" s="4"/>
      <c r="Q5" s="4"/>
    </row>
    <row r="6" spans="1:17" x14ac:dyDescent="0.25">
      <c r="A6" s="4"/>
      <c r="B6" s="4"/>
      <c r="C6" s="4"/>
      <c r="D6" s="4"/>
      <c r="E6" s="4"/>
      <c r="F6" s="4"/>
      <c r="G6" s="4"/>
      <c r="H6" s="4"/>
      <c r="I6" s="4"/>
      <c r="J6" s="4"/>
      <c r="K6" s="4"/>
      <c r="L6" s="4"/>
      <c r="M6" s="4"/>
      <c r="N6" s="4"/>
      <c r="O6" s="4"/>
      <c r="P6" s="4"/>
      <c r="Q6" s="4"/>
    </row>
    <row r="7" spans="1:17" x14ac:dyDescent="0.25">
      <c r="A7" s="4"/>
      <c r="B7" s="4"/>
      <c r="C7" s="4"/>
      <c r="D7" s="4"/>
      <c r="E7" s="4"/>
      <c r="F7" s="4"/>
      <c r="G7" s="4"/>
      <c r="H7" s="4"/>
      <c r="I7" s="4"/>
      <c r="J7" s="4"/>
      <c r="K7" s="4"/>
      <c r="L7" s="4"/>
      <c r="M7" s="4"/>
      <c r="N7" s="4"/>
      <c r="O7" s="4"/>
      <c r="P7" s="4"/>
      <c r="Q7" s="4"/>
    </row>
    <row r="8" spans="1:17" s="151" customFormat="1" ht="21" x14ac:dyDescent="0.4">
      <c r="A8" s="150"/>
      <c r="B8" s="150"/>
      <c r="C8" s="150"/>
      <c r="D8" s="150" t="s">
        <v>222</v>
      </c>
      <c r="E8" s="150"/>
      <c r="F8" s="150"/>
      <c r="G8" s="150"/>
      <c r="H8" s="150"/>
      <c r="I8" s="150"/>
      <c r="J8" s="150"/>
      <c r="K8" s="150"/>
      <c r="L8" s="150"/>
      <c r="M8" s="150"/>
      <c r="N8" s="150"/>
      <c r="O8" s="150"/>
      <c r="P8" s="150"/>
      <c r="Q8" s="150"/>
    </row>
    <row r="9" spans="1:17" x14ac:dyDescent="0.25">
      <c r="A9" s="4"/>
      <c r="B9" s="4"/>
      <c r="C9" s="4"/>
      <c r="D9" s="4"/>
      <c r="E9" s="4"/>
      <c r="F9" s="4"/>
      <c r="G9" s="4"/>
      <c r="H9" s="4"/>
      <c r="I9" s="4"/>
      <c r="J9" s="4"/>
      <c r="K9" s="4"/>
      <c r="L9" s="4"/>
      <c r="M9" s="4"/>
      <c r="N9" s="4"/>
      <c r="O9" s="4"/>
      <c r="P9" s="4"/>
      <c r="Q9" s="4"/>
    </row>
    <row r="10" spans="1:17" x14ac:dyDescent="0.25">
      <c r="A10" s="4"/>
      <c r="B10" s="4"/>
      <c r="C10" s="4"/>
      <c r="D10" s="152"/>
      <c r="E10" s="152"/>
      <c r="F10" s="152"/>
      <c r="G10" s="152"/>
      <c r="H10" s="152"/>
      <c r="I10" s="152"/>
      <c r="J10" s="152"/>
      <c r="K10" s="152"/>
      <c r="L10" s="152"/>
      <c r="M10" s="152"/>
      <c r="N10" s="152"/>
      <c r="O10" s="4"/>
      <c r="P10" s="4"/>
      <c r="Q10" s="4"/>
    </row>
    <row r="11" spans="1:17" ht="15.6" x14ac:dyDescent="0.3">
      <c r="A11" s="153" t="s">
        <v>0</v>
      </c>
      <c r="B11" s="154"/>
      <c r="C11" s="157"/>
      <c r="D11" s="429"/>
      <c r="E11" s="430"/>
      <c r="F11" s="430"/>
      <c r="G11" s="430"/>
      <c r="H11" s="430"/>
      <c r="I11" s="430"/>
      <c r="J11" s="430"/>
      <c r="K11" s="430"/>
      <c r="L11" s="430"/>
      <c r="M11" s="430"/>
      <c r="N11" s="431"/>
      <c r="O11" s="4"/>
      <c r="P11" s="4"/>
      <c r="Q11" s="4"/>
    </row>
    <row r="12" spans="1:17" x14ac:dyDescent="0.25">
      <c r="A12" s="4"/>
      <c r="B12" s="4"/>
      <c r="C12" s="4"/>
      <c r="D12" s="4"/>
      <c r="E12" s="4"/>
      <c r="F12" s="4"/>
      <c r="G12" s="4"/>
      <c r="H12" s="4"/>
      <c r="I12" s="4"/>
      <c r="J12" s="4"/>
      <c r="K12" s="4"/>
      <c r="L12" s="4"/>
      <c r="M12" s="4"/>
      <c r="N12" s="4"/>
      <c r="O12" s="4"/>
      <c r="P12" s="4"/>
      <c r="Q12" s="4"/>
    </row>
    <row r="13" spans="1:17" x14ac:dyDescent="0.25">
      <c r="A13" s="4"/>
      <c r="B13" s="4"/>
      <c r="C13" s="4"/>
      <c r="D13" s="4"/>
      <c r="E13" s="4"/>
      <c r="F13" s="155"/>
      <c r="G13" s="4"/>
      <c r="H13" s="4"/>
      <c r="I13" s="4"/>
      <c r="J13" s="4"/>
      <c r="K13" s="4"/>
      <c r="L13" s="4"/>
      <c r="M13" s="4"/>
      <c r="N13" s="4"/>
      <c r="O13" s="4"/>
      <c r="P13" s="4"/>
      <c r="Q13" s="4"/>
    </row>
    <row r="14" spans="1:17" ht="13.8" x14ac:dyDescent="0.25">
      <c r="A14" s="154" t="s">
        <v>1</v>
      </c>
      <c r="B14" s="154"/>
      <c r="C14" s="154"/>
      <c r="D14" s="154"/>
      <c r="E14" s="154"/>
      <c r="F14" s="244"/>
      <c r="G14" s="156" t="s">
        <v>96</v>
      </c>
      <c r="H14" s="4"/>
      <c r="I14" s="4"/>
      <c r="J14" s="4"/>
      <c r="K14" s="4"/>
      <c r="L14" s="4"/>
      <c r="M14" s="4"/>
      <c r="N14" s="4"/>
      <c r="O14" s="4"/>
      <c r="P14" s="4"/>
      <c r="Q14" s="4"/>
    </row>
    <row r="15" spans="1:17" x14ac:dyDescent="0.25">
      <c r="A15" s="4"/>
      <c r="B15" s="4"/>
      <c r="C15" s="4"/>
      <c r="D15" s="4"/>
      <c r="E15" s="4"/>
      <c r="F15" s="155"/>
      <c r="G15" s="4"/>
      <c r="H15" s="4"/>
      <c r="I15" s="4"/>
      <c r="J15" s="4"/>
      <c r="K15" s="4"/>
      <c r="L15" s="4"/>
      <c r="M15" s="4"/>
      <c r="N15" s="4"/>
      <c r="O15" s="4"/>
      <c r="P15" s="4"/>
      <c r="Q15" s="4"/>
    </row>
    <row r="16" spans="1:17" x14ac:dyDescent="0.25">
      <c r="A16" s="4"/>
      <c r="B16" s="4"/>
      <c r="C16" s="4"/>
      <c r="D16" s="4"/>
      <c r="E16" s="4"/>
      <c r="F16" s="4"/>
      <c r="G16" s="4"/>
      <c r="H16" s="4"/>
      <c r="I16" s="4"/>
      <c r="J16" s="4"/>
      <c r="K16" s="4"/>
      <c r="L16" s="4"/>
      <c r="M16" s="4"/>
      <c r="N16" s="4"/>
      <c r="O16" s="4"/>
      <c r="P16" s="4"/>
      <c r="Q16" s="4"/>
    </row>
    <row r="17" spans="1:21" ht="13.8" x14ac:dyDescent="0.25">
      <c r="A17" s="154" t="s">
        <v>3</v>
      </c>
      <c r="B17" s="245"/>
      <c r="C17" s="4"/>
      <c r="D17" s="154" t="s">
        <v>2</v>
      </c>
      <c r="E17" s="245"/>
      <c r="F17" s="4"/>
      <c r="G17" s="4"/>
      <c r="H17" s="4"/>
      <c r="I17" s="4"/>
      <c r="J17" s="4"/>
      <c r="K17" s="4"/>
      <c r="L17" s="4"/>
      <c r="M17" s="4"/>
      <c r="N17" s="4"/>
      <c r="O17" s="4"/>
      <c r="P17" s="4"/>
      <c r="Q17" s="4"/>
    </row>
    <row r="18" spans="1:21" x14ac:dyDescent="0.25">
      <c r="A18" s="4"/>
      <c r="B18" s="4"/>
      <c r="C18" s="4"/>
      <c r="D18" s="4"/>
      <c r="E18" s="4"/>
      <c r="F18" s="4"/>
      <c r="G18" s="4"/>
      <c r="H18" s="4"/>
      <c r="I18" s="4"/>
      <c r="J18" s="4"/>
      <c r="K18" s="4"/>
      <c r="L18" s="4"/>
      <c r="M18" s="4"/>
      <c r="N18" s="4"/>
      <c r="O18" s="4"/>
      <c r="P18" s="4"/>
      <c r="Q18" s="4"/>
    </row>
    <row r="19" spans="1:21" x14ac:dyDescent="0.25">
      <c r="A19" s="4"/>
      <c r="B19" s="4"/>
      <c r="C19" s="4"/>
      <c r="D19" s="4"/>
      <c r="E19" s="4"/>
      <c r="F19" s="4"/>
      <c r="G19" s="4"/>
      <c r="H19" s="4"/>
      <c r="I19" s="4"/>
      <c r="J19" s="4"/>
      <c r="K19" s="4"/>
      <c r="L19" s="4"/>
      <c r="M19" s="4"/>
      <c r="N19" s="4"/>
      <c r="O19" s="4"/>
      <c r="P19" s="4"/>
      <c r="Q19" s="4"/>
    </row>
    <row r="20" spans="1:21" ht="13.8" x14ac:dyDescent="0.25">
      <c r="A20" s="154" t="s">
        <v>4</v>
      </c>
      <c r="B20" s="154"/>
      <c r="C20" s="154"/>
      <c r="D20" s="154"/>
      <c r="E20" s="429"/>
      <c r="F20" s="430"/>
      <c r="G20" s="430"/>
      <c r="H20" s="430"/>
      <c r="I20" s="430"/>
      <c r="J20" s="430"/>
      <c r="K20" s="430"/>
      <c r="L20" s="430"/>
      <c r="M20" s="430"/>
      <c r="N20" s="431"/>
      <c r="O20" s="4"/>
      <c r="P20" s="4"/>
    </row>
    <row r="21" spans="1:21" x14ac:dyDescent="0.25">
      <c r="A21" s="4"/>
      <c r="B21" s="4"/>
      <c r="C21" s="4"/>
      <c r="D21" s="4"/>
      <c r="E21" s="4"/>
      <c r="F21" s="4"/>
      <c r="G21" s="4"/>
      <c r="H21" s="4"/>
      <c r="I21" s="4"/>
      <c r="J21" s="4"/>
      <c r="K21" s="4"/>
      <c r="L21" s="4"/>
      <c r="M21" s="4"/>
      <c r="N21" s="4"/>
      <c r="O21" s="4"/>
      <c r="P21" s="4"/>
    </row>
    <row r="22" spans="1:21" x14ac:dyDescent="0.25">
      <c r="A22" s="4"/>
      <c r="B22" s="4"/>
      <c r="C22" s="4"/>
      <c r="D22" s="4"/>
      <c r="E22" s="4"/>
      <c r="F22" s="4"/>
      <c r="G22" s="4"/>
      <c r="H22" s="4"/>
      <c r="I22" s="4"/>
      <c r="J22" s="4"/>
      <c r="K22" s="4"/>
      <c r="L22" s="4"/>
      <c r="M22" s="4"/>
      <c r="N22" s="4"/>
      <c r="O22" s="4"/>
      <c r="P22" s="4"/>
    </row>
    <row r="23" spans="1:21" ht="13.8" x14ac:dyDescent="0.25">
      <c r="A23" s="154" t="s">
        <v>10</v>
      </c>
      <c r="B23" s="154"/>
      <c r="C23" s="158"/>
      <c r="D23" s="429"/>
      <c r="E23" s="430"/>
      <c r="F23" s="430"/>
      <c r="G23" s="430"/>
      <c r="H23" s="430"/>
      <c r="I23" s="430"/>
      <c r="J23" s="430"/>
      <c r="K23" s="430"/>
      <c r="L23" s="430"/>
      <c r="M23" s="430"/>
      <c r="N23" s="431"/>
      <c r="O23" s="4"/>
      <c r="P23" s="4"/>
    </row>
    <row r="24" spans="1:21" x14ac:dyDescent="0.25">
      <c r="A24" s="4" t="s">
        <v>9</v>
      </c>
      <c r="B24" s="4"/>
      <c r="C24" s="4"/>
      <c r="D24" s="4"/>
      <c r="E24" s="4"/>
      <c r="F24" s="4"/>
      <c r="G24" s="4"/>
      <c r="H24" s="4"/>
      <c r="I24" s="4"/>
      <c r="J24" s="4"/>
      <c r="K24" s="4"/>
      <c r="L24" s="4"/>
      <c r="M24" s="4"/>
      <c r="N24" s="4"/>
      <c r="O24" s="4"/>
      <c r="P24" s="4"/>
    </row>
    <row r="25" spans="1:21" x14ac:dyDescent="0.25">
      <c r="A25" s="4"/>
      <c r="B25" s="4"/>
      <c r="C25" s="4"/>
      <c r="D25" s="4"/>
      <c r="E25" s="4"/>
      <c r="F25" s="4"/>
      <c r="G25" s="4"/>
      <c r="H25" s="4"/>
      <c r="I25" s="4"/>
      <c r="J25" s="4"/>
      <c r="K25" s="4"/>
      <c r="L25" s="4"/>
      <c r="M25" s="4"/>
      <c r="N25" s="4"/>
      <c r="O25" s="4"/>
      <c r="P25" s="4"/>
    </row>
    <row r="26" spans="1:21" ht="13.8" x14ac:dyDescent="0.25">
      <c r="A26" s="154" t="s">
        <v>5</v>
      </c>
      <c r="B26" s="432"/>
      <c r="C26" s="433"/>
      <c r="D26" s="433"/>
      <c r="E26" s="433"/>
      <c r="F26" s="433"/>
      <c r="G26" s="433"/>
      <c r="H26" s="434"/>
      <c r="I26" s="4"/>
      <c r="J26" s="4"/>
      <c r="K26" s="4"/>
      <c r="L26" s="4"/>
      <c r="M26" s="4"/>
      <c r="N26" s="4"/>
      <c r="O26" s="4"/>
      <c r="P26" s="4"/>
    </row>
    <row r="27" spans="1:21" x14ac:dyDescent="0.25">
      <c r="A27" s="4"/>
      <c r="B27" s="4"/>
      <c r="C27" s="4"/>
      <c r="D27" s="4"/>
      <c r="E27" s="4"/>
      <c r="F27" s="4"/>
      <c r="G27" s="4"/>
      <c r="H27" s="4"/>
      <c r="I27" s="4"/>
      <c r="J27" s="4"/>
      <c r="K27" s="4"/>
      <c r="L27" s="4"/>
      <c r="M27" s="4"/>
      <c r="N27" s="4"/>
      <c r="O27" s="4"/>
      <c r="P27" s="4"/>
    </row>
    <row r="28" spans="1:21" x14ac:dyDescent="0.25">
      <c r="A28" s="4"/>
      <c r="B28" s="4"/>
      <c r="C28" s="4"/>
      <c r="D28" s="4"/>
      <c r="E28" s="4"/>
      <c r="F28" s="4"/>
      <c r="G28" s="4"/>
      <c r="H28" s="4"/>
      <c r="I28" s="4"/>
      <c r="J28" s="4"/>
      <c r="K28" s="4"/>
      <c r="L28" s="4"/>
      <c r="M28" s="4"/>
      <c r="N28" s="4"/>
      <c r="O28" s="4"/>
      <c r="P28" s="4"/>
    </row>
    <row r="29" spans="1:21" ht="13.8" x14ac:dyDescent="0.25">
      <c r="A29" s="154" t="s">
        <v>6</v>
      </c>
      <c r="B29" s="154"/>
      <c r="C29" s="429"/>
      <c r="D29" s="430"/>
      <c r="E29" s="430"/>
      <c r="F29" s="430"/>
      <c r="G29" s="430"/>
      <c r="H29" s="430"/>
      <c r="I29" s="430"/>
      <c r="J29" s="430"/>
      <c r="K29" s="431"/>
      <c r="L29" s="4"/>
      <c r="M29" s="4"/>
      <c r="N29" s="4"/>
      <c r="O29" s="4"/>
      <c r="P29" s="4"/>
      <c r="Q29" s="4"/>
      <c r="R29" s="4"/>
      <c r="S29" s="4"/>
      <c r="T29" s="4"/>
      <c r="U29" s="4"/>
    </row>
    <row r="30" spans="1:21" ht="13.8" x14ac:dyDescent="0.25">
      <c r="A30" s="154"/>
      <c r="B30" s="154"/>
      <c r="C30" s="4"/>
      <c r="D30" s="4"/>
      <c r="E30" s="4"/>
      <c r="F30" s="4"/>
      <c r="G30" s="4"/>
      <c r="H30" s="4"/>
      <c r="I30" s="4"/>
      <c r="J30" s="4"/>
      <c r="K30" s="4"/>
      <c r="L30" s="4"/>
      <c r="M30" s="4"/>
      <c r="N30" s="4"/>
      <c r="O30" s="4"/>
      <c r="P30" s="4"/>
      <c r="Q30" s="4"/>
      <c r="R30" s="4"/>
      <c r="S30" s="4"/>
      <c r="T30" s="4"/>
      <c r="U30" s="4"/>
    </row>
    <row r="31" spans="1:21" ht="13.8" x14ac:dyDescent="0.25">
      <c r="A31" s="154" t="s">
        <v>8</v>
      </c>
      <c r="B31" s="247"/>
      <c r="C31" s="248"/>
      <c r="D31" s="246"/>
      <c r="E31" s="4"/>
      <c r="F31" s="4"/>
      <c r="G31" s="4"/>
      <c r="H31" s="4"/>
      <c r="I31" s="4"/>
      <c r="J31" s="4"/>
      <c r="K31" s="4"/>
      <c r="L31" s="4"/>
      <c r="M31" s="4"/>
      <c r="N31" s="4"/>
      <c r="O31" s="4"/>
      <c r="P31" s="4"/>
      <c r="Q31" s="4"/>
      <c r="R31" s="4"/>
      <c r="S31" s="4"/>
      <c r="T31" s="4"/>
      <c r="U31" s="4"/>
    </row>
    <row r="32" spans="1:21" ht="13.8" x14ac:dyDescent="0.25">
      <c r="A32" s="154"/>
      <c r="B32" s="154"/>
      <c r="C32" s="4"/>
      <c r="D32" s="4"/>
      <c r="E32" s="4"/>
      <c r="F32" s="4"/>
      <c r="G32" s="4"/>
      <c r="H32" s="4"/>
      <c r="I32" s="4"/>
      <c r="J32" s="4"/>
      <c r="K32" s="4"/>
      <c r="L32" s="4"/>
      <c r="M32" s="4"/>
      <c r="N32" s="4"/>
      <c r="O32" s="4"/>
      <c r="P32" s="4"/>
    </row>
    <row r="33" spans="1:17" ht="13.8" x14ac:dyDescent="0.25">
      <c r="A33" s="154" t="s">
        <v>7</v>
      </c>
      <c r="B33" s="154"/>
      <c r="C33" s="4"/>
      <c r="D33" s="245"/>
      <c r="E33" s="4"/>
      <c r="F33" s="4"/>
      <c r="G33" s="4"/>
      <c r="H33" s="4"/>
      <c r="I33" s="4"/>
      <c r="J33" s="4"/>
      <c r="K33" s="4"/>
      <c r="L33" s="4"/>
      <c r="M33" s="4"/>
      <c r="N33" s="4"/>
      <c r="O33" s="4"/>
      <c r="P33" s="4"/>
    </row>
    <row r="34" spans="1:17" x14ac:dyDescent="0.25">
      <c r="A34" s="4"/>
      <c r="B34" s="4"/>
      <c r="C34" s="4"/>
      <c r="D34" s="4"/>
      <c r="E34" s="4"/>
      <c r="F34" s="4"/>
      <c r="G34" s="4"/>
      <c r="H34" s="4"/>
      <c r="I34" s="4"/>
      <c r="J34" s="4"/>
      <c r="K34" s="4"/>
      <c r="L34" s="4"/>
      <c r="M34" s="4"/>
      <c r="N34" s="4"/>
      <c r="O34" s="4"/>
      <c r="P34" s="4"/>
    </row>
    <row r="35" spans="1:17" x14ac:dyDescent="0.25">
      <c r="A35" s="4"/>
      <c r="B35" s="4"/>
      <c r="C35" s="4"/>
      <c r="D35" s="4"/>
      <c r="E35" s="4"/>
      <c r="F35" s="4"/>
      <c r="G35" s="4"/>
      <c r="H35" s="4"/>
      <c r="I35" s="4"/>
      <c r="J35" s="4"/>
      <c r="K35" s="4"/>
      <c r="L35" s="4"/>
      <c r="M35" s="4"/>
      <c r="N35" s="4"/>
      <c r="O35" s="4"/>
      <c r="P35" s="4"/>
    </row>
    <row r="36" spans="1:17" ht="15.6" x14ac:dyDescent="0.3">
      <c r="A36" s="153" t="s">
        <v>142</v>
      </c>
      <c r="B36" s="4"/>
      <c r="C36" s="4"/>
      <c r="D36" s="4"/>
      <c r="E36" s="4"/>
      <c r="F36" s="249"/>
      <c r="G36" s="250"/>
      <c r="H36" s="250"/>
      <c r="I36" s="250"/>
      <c r="J36" s="250"/>
      <c r="K36" s="250"/>
      <c r="L36" s="250"/>
      <c r="M36" s="250"/>
      <c r="N36" s="251"/>
      <c r="O36" s="4"/>
      <c r="P36" s="4"/>
      <c r="Q36" s="243"/>
    </row>
    <row r="37" spans="1:17" x14ac:dyDescent="0.25">
      <c r="A37" s="4"/>
      <c r="B37" s="4"/>
      <c r="C37" s="4"/>
      <c r="D37" s="4"/>
      <c r="E37" s="4"/>
      <c r="F37" s="4"/>
      <c r="G37" s="4"/>
      <c r="H37" s="4"/>
      <c r="I37" s="4"/>
      <c r="J37" s="4"/>
      <c r="K37" s="4"/>
      <c r="L37" s="4"/>
      <c r="M37" s="4"/>
      <c r="N37" s="4"/>
      <c r="O37" s="4"/>
      <c r="P37" s="4"/>
    </row>
    <row r="38" spans="1:17" ht="15.6" x14ac:dyDescent="0.3">
      <c r="A38" s="153" t="s">
        <v>143</v>
      </c>
      <c r="B38" s="4"/>
      <c r="C38" s="4"/>
      <c r="D38" s="4"/>
      <c r="E38" s="4"/>
      <c r="F38" s="4"/>
      <c r="G38" s="249"/>
      <c r="H38" s="250"/>
      <c r="I38" s="250"/>
      <c r="J38" s="251"/>
      <c r="K38" s="4"/>
      <c r="L38" s="4"/>
      <c r="M38" s="4"/>
      <c r="N38" s="4"/>
      <c r="O38" s="4"/>
      <c r="P38" s="4"/>
    </row>
  </sheetData>
  <sheetProtection sheet="1" selectLockedCells="1"/>
  <mergeCells count="5">
    <mergeCell ref="C29:K29"/>
    <mergeCell ref="D11:N11"/>
    <mergeCell ref="E20:N20"/>
    <mergeCell ref="D23:N23"/>
    <mergeCell ref="B26:H26"/>
  </mergeCells>
  <phoneticPr fontId="0" type="noConversion"/>
  <pageMargins left="0.70866141732283505" right="0.70866141732283505" top="0.74803149606299202" bottom="0.74803149606299202" header="0.31496062992126" footer="0.31496062992126"/>
  <pageSetup scale="54" orientation="landscape"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2:R440"/>
  <sheetViews>
    <sheetView showGridLines="0" topLeftCell="A52" zoomScaleNormal="100" workbookViewId="0">
      <selection activeCell="C9" sqref="C9:N9"/>
    </sheetView>
  </sheetViews>
  <sheetFormatPr defaultColWidth="9.109375" defaultRowHeight="13.8" x14ac:dyDescent="0.25"/>
  <cols>
    <col min="1" max="1" width="9.109375" style="2"/>
    <col min="2" max="2" width="11.44140625" style="2" customWidth="1"/>
    <col min="3" max="3" width="12.6640625" style="2" customWidth="1"/>
    <col min="4" max="6" width="9.109375" style="2"/>
    <col min="7" max="7" width="15.6640625" style="2" customWidth="1"/>
    <col min="8" max="9" width="9.109375" style="2"/>
    <col min="10" max="10" width="4.44140625" style="2" customWidth="1"/>
    <col min="11" max="12" width="9.109375" style="2"/>
    <col min="13" max="13" width="4.109375" style="2" customWidth="1"/>
    <col min="14" max="16384" width="9.109375" style="2"/>
  </cols>
  <sheetData>
    <row r="2" spans="1:14" x14ac:dyDescent="0.25">
      <c r="A2" s="2" t="s">
        <v>37</v>
      </c>
      <c r="L2" s="252"/>
    </row>
    <row r="3" spans="1:14" x14ac:dyDescent="0.25">
      <c r="A3" s="176" t="s">
        <v>230</v>
      </c>
      <c r="D3" s="252"/>
      <c r="E3" s="176" t="s">
        <v>231</v>
      </c>
    </row>
    <row r="5" spans="1:14" ht="14.4" thickBot="1" x14ac:dyDescent="0.3">
      <c r="A5" s="6" t="s">
        <v>18</v>
      </c>
      <c r="B5" s="6"/>
      <c r="C5" s="6"/>
      <c r="D5" s="6"/>
      <c r="E5" s="6"/>
      <c r="F5" s="6"/>
      <c r="G5" s="6"/>
    </row>
    <row r="6" spans="1:14" ht="14.4" thickTop="1" x14ac:dyDescent="0.25">
      <c r="A6" s="163"/>
      <c r="B6" s="163"/>
      <c r="C6" s="163"/>
      <c r="D6" s="163"/>
      <c r="E6" s="163"/>
      <c r="F6" s="163"/>
    </row>
    <row r="7" spans="1:14" x14ac:dyDescent="0.25">
      <c r="A7" s="177" t="s">
        <v>19</v>
      </c>
    </row>
    <row r="8" spans="1:14" x14ac:dyDescent="0.25">
      <c r="A8" s="163"/>
    </row>
    <row r="9" spans="1:14" x14ac:dyDescent="0.25">
      <c r="A9" s="2" t="s">
        <v>11</v>
      </c>
      <c r="C9" s="438"/>
      <c r="D9" s="439"/>
      <c r="E9" s="439"/>
      <c r="F9" s="439"/>
      <c r="G9" s="439"/>
      <c r="H9" s="439"/>
      <c r="I9" s="439"/>
      <c r="J9" s="439"/>
      <c r="K9" s="439"/>
      <c r="L9" s="439"/>
      <c r="M9" s="439"/>
      <c r="N9" s="440"/>
    </row>
    <row r="10" spans="1:14" x14ac:dyDescent="0.25">
      <c r="C10" s="164"/>
      <c r="D10" s="164"/>
      <c r="E10" s="164"/>
      <c r="F10" s="164"/>
      <c r="G10" s="164"/>
      <c r="H10" s="164"/>
      <c r="I10" s="164"/>
      <c r="J10" s="164"/>
      <c r="K10" s="164"/>
      <c r="L10" s="164"/>
      <c r="M10" s="164"/>
      <c r="N10" s="164"/>
    </row>
    <row r="11" spans="1:14" x14ac:dyDescent="0.25">
      <c r="A11" s="2" t="s">
        <v>12</v>
      </c>
      <c r="C11" s="438"/>
      <c r="D11" s="439"/>
      <c r="E11" s="439"/>
      <c r="F11" s="439"/>
      <c r="G11" s="439"/>
      <c r="H11" s="439"/>
      <c r="I11" s="439"/>
      <c r="J11" s="439"/>
      <c r="K11" s="439"/>
      <c r="L11" s="439"/>
      <c r="M11" s="439"/>
      <c r="N11" s="440"/>
    </row>
    <row r="12" spans="1:14" x14ac:dyDescent="0.25">
      <c r="C12" s="164"/>
      <c r="D12" s="164"/>
      <c r="E12" s="164"/>
      <c r="F12" s="164"/>
      <c r="G12" s="164"/>
      <c r="H12" s="164"/>
      <c r="I12" s="164"/>
      <c r="J12" s="164"/>
      <c r="K12" s="164"/>
      <c r="L12" s="164"/>
      <c r="M12" s="164"/>
      <c r="N12" s="164"/>
    </row>
    <row r="13" spans="1:14" x14ac:dyDescent="0.25">
      <c r="A13" s="2" t="s">
        <v>13</v>
      </c>
      <c r="C13" s="438"/>
      <c r="D13" s="439"/>
      <c r="E13" s="440"/>
      <c r="F13" s="164"/>
      <c r="G13" s="164"/>
      <c r="H13" s="164"/>
      <c r="I13" s="164"/>
      <c r="J13" s="164"/>
      <c r="K13" s="164"/>
      <c r="L13" s="164"/>
      <c r="M13" s="164"/>
      <c r="N13" s="164"/>
    </row>
    <row r="14" spans="1:14" x14ac:dyDescent="0.25">
      <c r="C14" s="164"/>
      <c r="D14" s="164"/>
      <c r="E14" s="164"/>
      <c r="F14" s="164"/>
      <c r="G14" s="164"/>
      <c r="H14" s="164"/>
      <c r="I14" s="164"/>
      <c r="J14" s="164"/>
      <c r="K14" s="164"/>
      <c r="L14" s="164"/>
      <c r="M14" s="164"/>
      <c r="N14" s="164"/>
    </row>
    <row r="15" spans="1:14" x14ac:dyDescent="0.25">
      <c r="A15" s="2" t="s">
        <v>14</v>
      </c>
      <c r="C15" s="253"/>
      <c r="D15" s="164"/>
      <c r="E15" s="164"/>
      <c r="F15" s="164"/>
      <c r="G15" s="164"/>
      <c r="H15" s="164"/>
      <c r="I15" s="164"/>
      <c r="J15" s="164"/>
      <c r="K15" s="164"/>
      <c r="L15" s="164"/>
      <c r="M15" s="164"/>
      <c r="N15" s="164"/>
    </row>
    <row r="16" spans="1:14" x14ac:dyDescent="0.25">
      <c r="C16" s="164"/>
      <c r="D16" s="164"/>
      <c r="E16" s="164"/>
      <c r="F16" s="164"/>
      <c r="G16" s="164"/>
      <c r="H16" s="164"/>
      <c r="I16" s="164"/>
      <c r="J16" s="164"/>
      <c r="K16" s="164"/>
      <c r="L16" s="164"/>
      <c r="M16" s="164"/>
      <c r="N16" s="164"/>
    </row>
    <row r="17" spans="1:15" x14ac:dyDescent="0.25">
      <c r="A17" s="2" t="s">
        <v>15</v>
      </c>
      <c r="C17" s="435"/>
      <c r="D17" s="436"/>
      <c r="E17" s="436"/>
      <c r="F17" s="436"/>
      <c r="G17" s="436"/>
      <c r="H17" s="436"/>
      <c r="I17" s="436"/>
      <c r="J17" s="436"/>
      <c r="K17" s="436"/>
      <c r="L17" s="436"/>
      <c r="M17" s="436"/>
      <c r="N17" s="437"/>
    </row>
    <row r="18" spans="1:15" x14ac:dyDescent="0.25">
      <c r="C18" s="164"/>
      <c r="D18" s="164"/>
      <c r="E18" s="164"/>
      <c r="F18" s="164"/>
      <c r="G18" s="164"/>
      <c r="H18" s="164"/>
      <c r="I18" s="164"/>
      <c r="J18" s="164"/>
      <c r="K18" s="164"/>
      <c r="L18" s="164"/>
      <c r="M18" s="164"/>
      <c r="N18" s="164"/>
    </row>
    <row r="19" spans="1:15" x14ac:dyDescent="0.25">
      <c r="A19" s="2" t="s">
        <v>16</v>
      </c>
      <c r="C19" s="164"/>
      <c r="D19" s="435"/>
      <c r="E19" s="436"/>
      <c r="F19" s="436"/>
      <c r="G19" s="436"/>
      <c r="H19" s="436"/>
      <c r="I19" s="436"/>
      <c r="J19" s="436"/>
      <c r="K19" s="436"/>
      <c r="L19" s="436"/>
      <c r="M19" s="436"/>
      <c r="N19" s="437"/>
    </row>
    <row r="20" spans="1:15" x14ac:dyDescent="0.25">
      <c r="C20" s="164"/>
      <c r="D20" s="164"/>
      <c r="E20" s="164"/>
      <c r="F20" s="164"/>
      <c r="G20" s="164"/>
      <c r="H20" s="164"/>
      <c r="I20" s="164"/>
      <c r="J20" s="164"/>
      <c r="K20" s="164"/>
      <c r="L20" s="164"/>
      <c r="M20" s="164"/>
      <c r="N20" s="164"/>
    </row>
    <row r="21" spans="1:15" x14ac:dyDescent="0.25">
      <c r="A21" s="2" t="s">
        <v>17</v>
      </c>
      <c r="C21" s="164"/>
      <c r="D21" s="435"/>
      <c r="E21" s="436"/>
      <c r="F21" s="436"/>
      <c r="G21" s="436"/>
      <c r="H21" s="436"/>
      <c r="I21" s="436"/>
      <c r="J21" s="436"/>
      <c r="K21" s="436"/>
      <c r="L21" s="436"/>
      <c r="M21" s="436"/>
      <c r="N21" s="437"/>
      <c r="O21" s="163"/>
    </row>
    <row r="22" spans="1:15" x14ac:dyDescent="0.25">
      <c r="D22" s="163"/>
      <c r="E22" s="163"/>
      <c r="F22" s="163"/>
      <c r="G22" s="163"/>
      <c r="H22" s="163"/>
      <c r="I22" s="163"/>
      <c r="J22" s="163"/>
      <c r="K22" s="163"/>
      <c r="L22" s="163"/>
      <c r="M22" s="163"/>
      <c r="N22" s="163"/>
      <c r="O22" s="163"/>
    </row>
    <row r="23" spans="1:15" x14ac:dyDescent="0.25">
      <c r="A23" s="176" t="s">
        <v>144</v>
      </c>
      <c r="D23" s="163"/>
      <c r="E23" s="163"/>
      <c r="F23" s="5"/>
      <c r="G23" s="163"/>
      <c r="I23" s="165" t="s">
        <v>56</v>
      </c>
      <c r="J23" s="254"/>
      <c r="K23" s="163"/>
      <c r="L23" s="165" t="s">
        <v>57</v>
      </c>
      <c r="M23" s="254"/>
      <c r="O23" s="163"/>
    </row>
    <row r="24" spans="1:15" x14ac:dyDescent="0.25">
      <c r="D24" s="163"/>
      <c r="E24" s="163"/>
      <c r="F24" s="5"/>
      <c r="G24" s="163"/>
      <c r="I24" s="165"/>
      <c r="J24" s="175"/>
      <c r="K24" s="163"/>
      <c r="L24" s="165"/>
      <c r="M24" s="175"/>
      <c r="O24" s="163"/>
    </row>
    <row r="25" spans="1:15" x14ac:dyDescent="0.25">
      <c r="A25" s="176" t="s">
        <v>154</v>
      </c>
      <c r="D25" s="163"/>
      <c r="E25" s="163"/>
      <c r="F25" s="5"/>
      <c r="G25" s="163"/>
      <c r="I25" s="165" t="s">
        <v>56</v>
      </c>
      <c r="J25" s="254"/>
      <c r="K25" s="163"/>
      <c r="L25" s="165" t="s">
        <v>57</v>
      </c>
      <c r="M25" s="254"/>
      <c r="O25" s="163"/>
    </row>
    <row r="26" spans="1:15" x14ac:dyDescent="0.25">
      <c r="D26" s="163"/>
      <c r="E26" s="163"/>
      <c r="F26" s="5"/>
      <c r="G26" s="163"/>
      <c r="I26" s="165"/>
      <c r="J26" s="175"/>
      <c r="K26" s="163"/>
      <c r="L26" s="165"/>
      <c r="M26" s="175"/>
      <c r="O26" s="163"/>
    </row>
    <row r="27" spans="1:15" x14ac:dyDescent="0.25">
      <c r="A27" s="176" t="s">
        <v>155</v>
      </c>
      <c r="D27" s="163"/>
      <c r="E27" s="163"/>
      <c r="F27" s="5"/>
      <c r="G27" s="163"/>
      <c r="I27" s="165" t="s">
        <v>56</v>
      </c>
      <c r="J27" s="254"/>
      <c r="K27" s="163"/>
      <c r="L27" s="165" t="s">
        <v>57</v>
      </c>
      <c r="M27" s="254"/>
      <c r="O27" s="163"/>
    </row>
    <row r="28" spans="1:15" x14ac:dyDescent="0.25">
      <c r="A28" s="176"/>
      <c r="D28" s="163"/>
      <c r="E28" s="163"/>
      <c r="F28" s="5"/>
      <c r="G28" s="163"/>
      <c r="J28" s="163"/>
    </row>
    <row r="29" spans="1:15" x14ac:dyDescent="0.25">
      <c r="A29" s="176" t="s">
        <v>156</v>
      </c>
      <c r="D29" s="163"/>
      <c r="E29" s="163"/>
      <c r="F29" s="5"/>
      <c r="G29" s="163"/>
      <c r="I29" s="165" t="s">
        <v>56</v>
      </c>
      <c r="J29" s="254"/>
      <c r="K29" s="163"/>
      <c r="L29" s="165" t="s">
        <v>57</v>
      </c>
      <c r="M29" s="254"/>
      <c r="O29" s="163"/>
    </row>
    <row r="30" spans="1:15" ht="14.4" thickBot="1" x14ac:dyDescent="0.3">
      <c r="A30" s="6"/>
      <c r="B30" s="6"/>
      <c r="C30" s="6"/>
      <c r="D30" s="6"/>
      <c r="E30" s="6"/>
      <c r="F30" s="6"/>
      <c r="G30" s="6"/>
      <c r="H30" s="6"/>
      <c r="I30" s="6"/>
      <c r="J30" s="6"/>
      <c r="K30" s="6"/>
      <c r="L30" s="6"/>
      <c r="M30" s="6"/>
      <c r="N30" s="6"/>
      <c r="O30" s="6"/>
    </row>
    <row r="31" spans="1:15" ht="14.4" thickTop="1" x14ac:dyDescent="0.25">
      <c r="A31" s="166"/>
    </row>
    <row r="32" spans="1:15" x14ac:dyDescent="0.25">
      <c r="A32" s="178" t="s">
        <v>20</v>
      </c>
    </row>
    <row r="33" spans="1:15" x14ac:dyDescent="0.25">
      <c r="A33" s="163"/>
    </row>
    <row r="34" spans="1:15" x14ac:dyDescent="0.25">
      <c r="A34" s="2" t="s">
        <v>11</v>
      </c>
      <c r="C34" s="438"/>
      <c r="D34" s="439"/>
      <c r="E34" s="439"/>
      <c r="F34" s="439"/>
      <c r="G34" s="439"/>
      <c r="H34" s="439"/>
      <c r="I34" s="439"/>
      <c r="J34" s="439"/>
      <c r="K34" s="439"/>
      <c r="L34" s="439"/>
      <c r="M34" s="439"/>
      <c r="N34" s="440"/>
    </row>
    <row r="35" spans="1:15" x14ac:dyDescent="0.25">
      <c r="C35" s="164"/>
      <c r="D35" s="164"/>
      <c r="E35" s="164"/>
      <c r="F35" s="164"/>
      <c r="G35" s="164"/>
      <c r="H35" s="164"/>
      <c r="I35" s="164"/>
      <c r="J35" s="164"/>
      <c r="K35" s="164"/>
      <c r="L35" s="164"/>
      <c r="M35" s="164"/>
      <c r="N35" s="164"/>
    </row>
    <row r="36" spans="1:15" x14ac:dyDescent="0.25">
      <c r="A36" s="2" t="s">
        <v>12</v>
      </c>
      <c r="C36" s="438"/>
      <c r="D36" s="439"/>
      <c r="E36" s="439"/>
      <c r="F36" s="439"/>
      <c r="G36" s="439"/>
      <c r="H36" s="439"/>
      <c r="I36" s="439"/>
      <c r="J36" s="439"/>
      <c r="K36" s="439"/>
      <c r="L36" s="439"/>
      <c r="M36" s="439"/>
      <c r="N36" s="440"/>
    </row>
    <row r="37" spans="1:15" x14ac:dyDescent="0.25">
      <c r="C37" s="164"/>
      <c r="D37" s="164"/>
      <c r="E37" s="164"/>
      <c r="F37" s="164"/>
      <c r="G37" s="164"/>
      <c r="H37" s="164"/>
      <c r="I37" s="164"/>
      <c r="J37" s="164"/>
      <c r="K37" s="164"/>
      <c r="L37" s="164"/>
      <c r="M37" s="164"/>
      <c r="N37" s="164"/>
    </row>
    <row r="38" spans="1:15" x14ac:dyDescent="0.25">
      <c r="A38" s="2" t="s">
        <v>13</v>
      </c>
      <c r="C38" s="438"/>
      <c r="D38" s="439"/>
      <c r="E38" s="440"/>
      <c r="F38" s="164"/>
      <c r="G38" s="164"/>
      <c r="H38" s="164"/>
      <c r="I38" s="164"/>
      <c r="J38" s="164"/>
      <c r="K38" s="164"/>
      <c r="L38" s="164"/>
      <c r="M38" s="164"/>
      <c r="N38" s="164"/>
    </row>
    <row r="39" spans="1:15" x14ac:dyDescent="0.25">
      <c r="C39" s="164"/>
      <c r="D39" s="164"/>
      <c r="E39" s="164"/>
      <c r="F39" s="164"/>
      <c r="G39" s="164"/>
      <c r="H39" s="164"/>
      <c r="I39" s="164"/>
      <c r="J39" s="164"/>
      <c r="K39" s="164"/>
      <c r="L39" s="164"/>
      <c r="M39" s="164"/>
      <c r="N39" s="164"/>
    </row>
    <row r="40" spans="1:15" x14ac:dyDescent="0.25">
      <c r="A40" s="2" t="s">
        <v>14</v>
      </c>
      <c r="C40" s="253"/>
      <c r="D40" s="164"/>
      <c r="E40" s="164"/>
      <c r="F40" s="164"/>
      <c r="G40" s="164"/>
      <c r="H40" s="164"/>
      <c r="I40" s="164"/>
      <c r="J40" s="164"/>
      <c r="K40" s="164"/>
      <c r="L40" s="164"/>
      <c r="M40" s="164"/>
      <c r="N40" s="164"/>
    </row>
    <row r="41" spans="1:15" x14ac:dyDescent="0.25">
      <c r="C41" s="164"/>
      <c r="D41" s="164"/>
      <c r="E41" s="164"/>
      <c r="F41" s="164"/>
      <c r="G41" s="164"/>
      <c r="H41" s="164"/>
      <c r="I41" s="164"/>
      <c r="J41" s="164"/>
      <c r="K41" s="164"/>
      <c r="L41" s="164"/>
      <c r="M41" s="164"/>
      <c r="N41" s="164"/>
    </row>
    <row r="42" spans="1:15" x14ac:dyDescent="0.25">
      <c r="A42" s="2" t="s">
        <v>15</v>
      </c>
      <c r="C42" s="435"/>
      <c r="D42" s="436"/>
      <c r="E42" s="436"/>
      <c r="F42" s="436"/>
      <c r="G42" s="436"/>
      <c r="H42" s="436"/>
      <c r="I42" s="436"/>
      <c r="J42" s="436"/>
      <c r="K42" s="436"/>
      <c r="L42" s="436"/>
      <c r="M42" s="436"/>
      <c r="N42" s="437"/>
    </row>
    <row r="43" spans="1:15" x14ac:dyDescent="0.25">
      <c r="C43" s="164"/>
      <c r="D43" s="164"/>
      <c r="E43" s="164"/>
      <c r="F43" s="164"/>
      <c r="G43" s="164"/>
      <c r="H43" s="164"/>
      <c r="I43" s="164"/>
      <c r="J43" s="164"/>
      <c r="K43" s="164"/>
      <c r="L43" s="164"/>
      <c r="M43" s="164"/>
      <c r="N43" s="164"/>
    </row>
    <row r="44" spans="1:15" x14ac:dyDescent="0.25">
      <c r="A44" s="2" t="s">
        <v>16</v>
      </c>
      <c r="C44" s="164"/>
      <c r="D44" s="435"/>
      <c r="E44" s="436"/>
      <c r="F44" s="436"/>
      <c r="G44" s="436"/>
      <c r="H44" s="436"/>
      <c r="I44" s="436"/>
      <c r="J44" s="436"/>
      <c r="K44" s="436"/>
      <c r="L44" s="436"/>
      <c r="M44" s="436"/>
      <c r="N44" s="437"/>
    </row>
    <row r="45" spans="1:15" x14ac:dyDescent="0.25">
      <c r="C45" s="164"/>
      <c r="D45" s="164"/>
      <c r="E45" s="164"/>
      <c r="F45" s="164"/>
      <c r="G45" s="164"/>
      <c r="H45" s="164"/>
      <c r="I45" s="164"/>
      <c r="J45" s="164"/>
      <c r="K45" s="164"/>
      <c r="L45" s="164"/>
      <c r="M45" s="164"/>
      <c r="N45" s="164"/>
    </row>
    <row r="46" spans="1:15" x14ac:dyDescent="0.25">
      <c r="A46" s="2" t="s">
        <v>17</v>
      </c>
      <c r="C46" s="164"/>
      <c r="D46" s="435"/>
      <c r="E46" s="436"/>
      <c r="F46" s="436"/>
      <c r="G46" s="436"/>
      <c r="H46" s="436"/>
      <c r="I46" s="436"/>
      <c r="J46" s="436"/>
      <c r="K46" s="436"/>
      <c r="L46" s="436"/>
      <c r="M46" s="436"/>
      <c r="N46" s="437"/>
      <c r="O46" s="163"/>
    </row>
    <row r="47" spans="1:15" x14ac:dyDescent="0.25">
      <c r="D47" s="163"/>
      <c r="E47" s="163"/>
      <c r="F47" s="163"/>
      <c r="G47" s="163"/>
      <c r="H47" s="163"/>
      <c r="I47" s="163"/>
      <c r="J47" s="163"/>
      <c r="K47" s="163"/>
      <c r="L47" s="163"/>
      <c r="M47" s="163"/>
      <c r="N47" s="163"/>
      <c r="O47" s="163"/>
    </row>
    <row r="48" spans="1:15" x14ac:dyDescent="0.25">
      <c r="A48" s="176" t="s">
        <v>144</v>
      </c>
      <c r="D48" s="163"/>
      <c r="E48" s="163"/>
      <c r="F48" s="5"/>
      <c r="G48" s="163"/>
      <c r="I48" s="165" t="s">
        <v>56</v>
      </c>
      <c r="J48" s="254"/>
      <c r="K48" s="163"/>
      <c r="L48" s="165" t="s">
        <v>57</v>
      </c>
      <c r="M48" s="254"/>
      <c r="O48" s="163"/>
    </row>
    <row r="49" spans="1:15" x14ac:dyDescent="0.25">
      <c r="D49" s="163"/>
      <c r="E49" s="163"/>
      <c r="F49" s="5"/>
      <c r="G49" s="163"/>
      <c r="I49" s="165"/>
      <c r="J49" s="175"/>
      <c r="K49" s="163"/>
      <c r="L49" s="165"/>
      <c r="M49" s="175"/>
      <c r="O49" s="163"/>
    </row>
    <row r="50" spans="1:15" x14ac:dyDescent="0.25">
      <c r="A50" s="176" t="s">
        <v>154</v>
      </c>
      <c r="D50" s="163"/>
      <c r="E50" s="163"/>
      <c r="F50" s="5"/>
      <c r="G50" s="163"/>
      <c r="I50" s="165" t="s">
        <v>56</v>
      </c>
      <c r="J50" s="254"/>
      <c r="K50" s="163"/>
      <c r="L50" s="165" t="s">
        <v>57</v>
      </c>
      <c r="M50" s="254"/>
      <c r="O50" s="163"/>
    </row>
    <row r="51" spans="1:15" x14ac:dyDescent="0.25">
      <c r="D51" s="163"/>
      <c r="E51" s="163"/>
      <c r="F51" s="5"/>
      <c r="G51" s="163"/>
      <c r="I51" s="165"/>
      <c r="J51" s="175"/>
      <c r="K51" s="163"/>
      <c r="L51" s="165"/>
      <c r="M51" s="175"/>
      <c r="O51" s="163"/>
    </row>
    <row r="52" spans="1:15" x14ac:dyDescent="0.25">
      <c r="A52" s="176" t="s">
        <v>155</v>
      </c>
      <c r="D52" s="163"/>
      <c r="E52" s="163"/>
      <c r="F52" s="5"/>
      <c r="G52" s="163"/>
      <c r="I52" s="165" t="s">
        <v>56</v>
      </c>
      <c r="J52" s="254"/>
      <c r="K52" s="163"/>
      <c r="L52" s="165" t="s">
        <v>57</v>
      </c>
      <c r="M52" s="254"/>
      <c r="O52" s="163"/>
    </row>
    <row r="53" spans="1:15" x14ac:dyDescent="0.25">
      <c r="A53" s="176"/>
      <c r="D53" s="163"/>
      <c r="E53" s="163"/>
      <c r="F53" s="5"/>
      <c r="G53" s="163"/>
      <c r="J53" s="163"/>
    </row>
    <row r="54" spans="1:15" x14ac:dyDescent="0.25">
      <c r="A54" s="176" t="s">
        <v>157</v>
      </c>
      <c r="D54" s="163"/>
      <c r="E54" s="163"/>
      <c r="F54" s="5"/>
      <c r="G54" s="163"/>
      <c r="I54" s="165" t="s">
        <v>56</v>
      </c>
      <c r="J54" s="254"/>
      <c r="K54" s="163"/>
      <c r="L54" s="165" t="s">
        <v>57</v>
      </c>
      <c r="M54" s="254"/>
      <c r="O54" s="163"/>
    </row>
    <row r="55" spans="1:15" ht="14.4" thickBot="1" x14ac:dyDescent="0.3">
      <c r="A55" s="6"/>
      <c r="B55" s="6"/>
      <c r="C55" s="6"/>
      <c r="D55" s="6"/>
      <c r="E55" s="6"/>
      <c r="F55" s="6"/>
      <c r="G55" s="6"/>
      <c r="H55" s="6"/>
      <c r="I55" s="6"/>
      <c r="J55" s="6"/>
      <c r="K55" s="6"/>
      <c r="L55" s="6"/>
      <c r="M55" s="6"/>
      <c r="N55" s="6"/>
      <c r="O55" s="6"/>
    </row>
    <row r="56" spans="1:15" ht="14.4" thickTop="1" x14ac:dyDescent="0.25">
      <c r="A56" s="178" t="s">
        <v>21</v>
      </c>
    </row>
    <row r="57" spans="1:15" x14ac:dyDescent="0.25">
      <c r="A57" s="163"/>
    </row>
    <row r="58" spans="1:15" x14ac:dyDescent="0.25">
      <c r="A58" s="2" t="s">
        <v>11</v>
      </c>
      <c r="C58" s="438"/>
      <c r="D58" s="439"/>
      <c r="E58" s="439"/>
      <c r="F58" s="439"/>
      <c r="G58" s="439"/>
      <c r="H58" s="439"/>
      <c r="I58" s="439"/>
      <c r="J58" s="439"/>
      <c r="K58" s="439"/>
      <c r="L58" s="439"/>
      <c r="M58" s="439"/>
      <c r="N58" s="440"/>
    </row>
    <row r="59" spans="1:15" x14ac:dyDescent="0.25">
      <c r="C59" s="164"/>
      <c r="D59" s="164"/>
      <c r="E59" s="164"/>
      <c r="F59" s="164"/>
      <c r="G59" s="164"/>
      <c r="H59" s="164"/>
      <c r="I59" s="164"/>
      <c r="J59" s="164"/>
      <c r="K59" s="164"/>
      <c r="L59" s="164"/>
      <c r="M59" s="164"/>
      <c r="N59" s="164"/>
    </row>
    <row r="60" spans="1:15" x14ac:dyDescent="0.25">
      <c r="A60" s="2" t="s">
        <v>12</v>
      </c>
      <c r="C60" s="438"/>
      <c r="D60" s="439"/>
      <c r="E60" s="439"/>
      <c r="F60" s="439"/>
      <c r="G60" s="439"/>
      <c r="H60" s="439"/>
      <c r="I60" s="439"/>
      <c r="J60" s="439"/>
      <c r="K60" s="439"/>
      <c r="L60" s="439"/>
      <c r="M60" s="439"/>
      <c r="N60" s="440"/>
    </row>
    <row r="61" spans="1:15" x14ac:dyDescent="0.25">
      <c r="C61" s="164"/>
      <c r="D61" s="164"/>
      <c r="E61" s="164"/>
      <c r="F61" s="164"/>
      <c r="G61" s="164"/>
      <c r="H61" s="164"/>
      <c r="I61" s="164"/>
      <c r="J61" s="164"/>
      <c r="K61" s="164"/>
      <c r="L61" s="164"/>
      <c r="M61" s="164"/>
      <c r="N61" s="164"/>
    </row>
    <row r="62" spans="1:15" x14ac:dyDescent="0.25">
      <c r="A62" s="2" t="s">
        <v>13</v>
      </c>
      <c r="C62" s="438"/>
      <c r="D62" s="439"/>
      <c r="E62" s="440"/>
      <c r="F62" s="164"/>
      <c r="G62" s="164"/>
      <c r="H62" s="164"/>
      <c r="I62" s="164"/>
      <c r="J62" s="164"/>
      <c r="K62" s="164"/>
      <c r="L62" s="164"/>
      <c r="M62" s="164"/>
      <c r="N62" s="164"/>
    </row>
    <row r="63" spans="1:15" x14ac:dyDescent="0.25">
      <c r="C63" s="164"/>
      <c r="D63" s="164"/>
      <c r="E63" s="164"/>
      <c r="F63" s="164"/>
      <c r="G63" s="164"/>
      <c r="H63" s="164"/>
      <c r="I63" s="164"/>
      <c r="J63" s="164"/>
      <c r="K63" s="164"/>
      <c r="L63" s="164"/>
      <c r="M63" s="164"/>
      <c r="N63" s="164"/>
    </row>
    <row r="64" spans="1:15" x14ac:dyDescent="0.25">
      <c r="A64" s="2" t="s">
        <v>14</v>
      </c>
      <c r="C64" s="253"/>
      <c r="D64" s="164"/>
      <c r="E64" s="164"/>
      <c r="F64" s="164"/>
      <c r="G64" s="164"/>
      <c r="H64" s="164"/>
      <c r="I64" s="164"/>
      <c r="J64" s="164"/>
      <c r="K64" s="164"/>
      <c r="L64" s="164"/>
      <c r="M64" s="164"/>
      <c r="N64" s="164"/>
    </row>
    <row r="65" spans="1:15" x14ac:dyDescent="0.25">
      <c r="C65" s="164"/>
      <c r="D65" s="164"/>
      <c r="E65" s="164"/>
      <c r="F65" s="164"/>
      <c r="G65" s="164"/>
      <c r="H65" s="164"/>
      <c r="I65" s="164"/>
      <c r="J65" s="164"/>
      <c r="K65" s="164"/>
      <c r="L65" s="164"/>
      <c r="M65" s="164"/>
      <c r="N65" s="164"/>
    </row>
    <row r="66" spans="1:15" x14ac:dyDescent="0.25">
      <c r="A66" s="2" t="s">
        <v>15</v>
      </c>
      <c r="C66" s="435"/>
      <c r="D66" s="436"/>
      <c r="E66" s="436"/>
      <c r="F66" s="436"/>
      <c r="G66" s="436"/>
      <c r="H66" s="436"/>
      <c r="I66" s="436"/>
      <c r="J66" s="436"/>
      <c r="K66" s="436"/>
      <c r="L66" s="436"/>
      <c r="M66" s="436"/>
      <c r="N66" s="437"/>
    </row>
    <row r="67" spans="1:15" x14ac:dyDescent="0.25">
      <c r="C67" s="164"/>
      <c r="D67" s="164"/>
      <c r="E67" s="164"/>
      <c r="F67" s="164"/>
      <c r="G67" s="164"/>
      <c r="H67" s="164"/>
      <c r="I67" s="164"/>
      <c r="J67" s="164"/>
      <c r="K67" s="164"/>
      <c r="L67" s="164"/>
      <c r="M67" s="164"/>
      <c r="N67" s="164"/>
    </row>
    <row r="68" spans="1:15" x14ac:dyDescent="0.25">
      <c r="A68" s="2" t="s">
        <v>16</v>
      </c>
      <c r="C68" s="164"/>
      <c r="D68" s="435"/>
      <c r="E68" s="436"/>
      <c r="F68" s="436"/>
      <c r="G68" s="436"/>
      <c r="H68" s="436"/>
      <c r="I68" s="436"/>
      <c r="J68" s="436"/>
      <c r="K68" s="436"/>
      <c r="L68" s="436"/>
      <c r="M68" s="436"/>
      <c r="N68" s="437"/>
    </row>
    <row r="69" spans="1:15" x14ac:dyDescent="0.25">
      <c r="C69" s="164"/>
      <c r="D69" s="164"/>
      <c r="E69" s="164"/>
      <c r="F69" s="164"/>
      <c r="G69" s="164"/>
      <c r="H69" s="164"/>
      <c r="I69" s="164"/>
      <c r="J69" s="164"/>
      <c r="K69" s="164"/>
      <c r="L69" s="164"/>
      <c r="M69" s="164"/>
      <c r="N69" s="164"/>
    </row>
    <row r="70" spans="1:15" x14ac:dyDescent="0.25">
      <c r="A70" s="2" t="s">
        <v>17</v>
      </c>
      <c r="C70" s="164"/>
      <c r="D70" s="435"/>
      <c r="E70" s="436"/>
      <c r="F70" s="436"/>
      <c r="G70" s="436"/>
      <c r="H70" s="436"/>
      <c r="I70" s="436"/>
      <c r="J70" s="436"/>
      <c r="K70" s="436"/>
      <c r="L70" s="436"/>
      <c r="M70" s="436"/>
      <c r="N70" s="437"/>
      <c r="O70" s="163"/>
    </row>
    <row r="71" spans="1:15" x14ac:dyDescent="0.25">
      <c r="D71" s="163"/>
      <c r="E71" s="163"/>
      <c r="F71" s="163"/>
      <c r="G71" s="163"/>
      <c r="H71" s="163"/>
      <c r="I71" s="163"/>
      <c r="J71" s="163"/>
      <c r="K71" s="163"/>
      <c r="L71" s="163"/>
      <c r="M71" s="163"/>
      <c r="N71" s="163"/>
      <c r="O71" s="163"/>
    </row>
    <row r="72" spans="1:15" x14ac:dyDescent="0.25">
      <c r="A72" s="176" t="s">
        <v>144</v>
      </c>
      <c r="D72" s="163"/>
      <c r="E72" s="163"/>
      <c r="F72" s="5"/>
      <c r="G72" s="163"/>
      <c r="I72" s="165" t="s">
        <v>56</v>
      </c>
      <c r="J72" s="254"/>
      <c r="K72" s="163"/>
      <c r="L72" s="165" t="s">
        <v>57</v>
      </c>
      <c r="M72" s="254"/>
      <c r="O72" s="163"/>
    </row>
    <row r="73" spans="1:15" x14ac:dyDescent="0.25">
      <c r="D73" s="163"/>
      <c r="E73" s="163"/>
      <c r="F73" s="5"/>
      <c r="G73" s="163"/>
      <c r="I73" s="165"/>
      <c r="J73" s="175"/>
      <c r="K73" s="163"/>
      <c r="L73" s="165"/>
      <c r="M73" s="175"/>
      <c r="O73" s="163"/>
    </row>
    <row r="74" spans="1:15" x14ac:dyDescent="0.25">
      <c r="A74" s="176" t="s">
        <v>159</v>
      </c>
      <c r="D74" s="163"/>
      <c r="E74" s="163"/>
      <c r="F74" s="5"/>
      <c r="G74" s="163"/>
      <c r="I74" s="165" t="s">
        <v>56</v>
      </c>
      <c r="J74" s="254"/>
      <c r="K74" s="163"/>
      <c r="L74" s="165" t="s">
        <v>57</v>
      </c>
      <c r="M74" s="254"/>
      <c r="O74" s="163"/>
    </row>
    <row r="75" spans="1:15" x14ac:dyDescent="0.25">
      <c r="D75" s="163"/>
      <c r="E75" s="163"/>
      <c r="F75" s="5"/>
      <c r="G75" s="163"/>
      <c r="I75" s="165"/>
      <c r="J75" s="175"/>
      <c r="K75" s="163"/>
      <c r="L75" s="165"/>
      <c r="M75" s="175"/>
      <c r="O75" s="163"/>
    </row>
    <row r="76" spans="1:15" x14ac:dyDescent="0.25">
      <c r="A76" s="176" t="s">
        <v>160</v>
      </c>
      <c r="D76" s="163"/>
      <c r="E76" s="163"/>
      <c r="F76" s="5"/>
      <c r="G76" s="163"/>
      <c r="I76" s="165" t="s">
        <v>56</v>
      </c>
      <c r="J76" s="254"/>
      <c r="K76" s="163"/>
      <c r="L76" s="165" t="s">
        <v>57</v>
      </c>
      <c r="M76" s="254"/>
      <c r="O76" s="163"/>
    </row>
    <row r="77" spans="1:15" x14ac:dyDescent="0.25">
      <c r="A77" s="176"/>
      <c r="D77" s="163"/>
      <c r="E77" s="163"/>
      <c r="F77" s="5"/>
      <c r="G77" s="163"/>
      <c r="J77" s="163"/>
    </row>
    <row r="78" spans="1:15" x14ac:dyDescent="0.25">
      <c r="A78" s="176" t="s">
        <v>157</v>
      </c>
      <c r="D78" s="163"/>
      <c r="E78" s="163"/>
      <c r="F78" s="5"/>
      <c r="G78" s="163"/>
      <c r="I78" s="165" t="s">
        <v>56</v>
      </c>
      <c r="J78" s="254"/>
      <c r="K78" s="163"/>
      <c r="L78" s="165" t="s">
        <v>57</v>
      </c>
      <c r="M78" s="254"/>
      <c r="O78" s="163"/>
    </row>
    <row r="79" spans="1:15" ht="14.4" thickBot="1" x14ac:dyDescent="0.3">
      <c r="A79" s="6"/>
      <c r="B79" s="6"/>
      <c r="C79" s="6"/>
      <c r="D79" s="6"/>
      <c r="E79" s="6"/>
      <c r="F79" s="6"/>
      <c r="G79" s="6"/>
      <c r="H79" s="6"/>
      <c r="I79" s="6"/>
      <c r="J79" s="6"/>
      <c r="K79" s="6"/>
      <c r="L79" s="6"/>
      <c r="M79" s="6"/>
      <c r="N79" s="6"/>
      <c r="O79" s="6"/>
    </row>
    <row r="80" spans="1:15" ht="14.4" thickTop="1" x14ac:dyDescent="0.25">
      <c r="A80" s="178" t="s">
        <v>22</v>
      </c>
    </row>
    <row r="81" spans="1:15" x14ac:dyDescent="0.25">
      <c r="A81" s="163"/>
    </row>
    <row r="82" spans="1:15" x14ac:dyDescent="0.25">
      <c r="A82" s="2" t="s">
        <v>11</v>
      </c>
      <c r="C82" s="438"/>
      <c r="D82" s="439"/>
      <c r="E82" s="439"/>
      <c r="F82" s="439"/>
      <c r="G82" s="439"/>
      <c r="H82" s="439"/>
      <c r="I82" s="439"/>
      <c r="J82" s="439"/>
      <c r="K82" s="439"/>
      <c r="L82" s="439"/>
      <c r="M82" s="439"/>
      <c r="N82" s="440"/>
    </row>
    <row r="83" spans="1:15" x14ac:dyDescent="0.25">
      <c r="C83" s="164"/>
      <c r="D83" s="164"/>
      <c r="E83" s="164"/>
      <c r="F83" s="164"/>
      <c r="G83" s="164"/>
      <c r="H83" s="164"/>
      <c r="I83" s="164"/>
      <c r="J83" s="164"/>
      <c r="K83" s="164"/>
      <c r="L83" s="164"/>
      <c r="M83" s="164"/>
      <c r="N83" s="164"/>
    </row>
    <row r="84" spans="1:15" x14ac:dyDescent="0.25">
      <c r="A84" s="2" t="s">
        <v>12</v>
      </c>
      <c r="C84" s="438"/>
      <c r="D84" s="439"/>
      <c r="E84" s="439"/>
      <c r="F84" s="439"/>
      <c r="G84" s="439"/>
      <c r="H84" s="439"/>
      <c r="I84" s="439"/>
      <c r="J84" s="439"/>
      <c r="K84" s="439"/>
      <c r="L84" s="439"/>
      <c r="M84" s="439"/>
      <c r="N84" s="440"/>
    </row>
    <row r="85" spans="1:15" x14ac:dyDescent="0.25">
      <c r="C85" s="164"/>
      <c r="D85" s="164"/>
      <c r="E85" s="164"/>
      <c r="F85" s="164"/>
      <c r="G85" s="164"/>
      <c r="H85" s="164"/>
      <c r="I85" s="164"/>
      <c r="J85" s="164"/>
      <c r="K85" s="164"/>
      <c r="L85" s="164"/>
      <c r="M85" s="164"/>
      <c r="N85" s="164"/>
    </row>
    <row r="86" spans="1:15" x14ac:dyDescent="0.25">
      <c r="A86" s="2" t="s">
        <v>13</v>
      </c>
      <c r="C86" s="438"/>
      <c r="D86" s="439"/>
      <c r="E86" s="440"/>
      <c r="F86" s="164"/>
      <c r="G86" s="164"/>
      <c r="H86" s="164"/>
      <c r="I86" s="164"/>
      <c r="J86" s="164"/>
      <c r="K86" s="164"/>
      <c r="L86" s="164"/>
      <c r="M86" s="164"/>
      <c r="N86" s="164"/>
    </row>
    <row r="87" spans="1:15" x14ac:dyDescent="0.25">
      <c r="C87" s="164"/>
      <c r="D87" s="164"/>
      <c r="E87" s="164"/>
      <c r="F87" s="164"/>
      <c r="G87" s="164"/>
      <c r="H87" s="164"/>
      <c r="I87" s="164"/>
      <c r="J87" s="164"/>
      <c r="K87" s="164"/>
      <c r="L87" s="164"/>
      <c r="M87" s="164"/>
      <c r="N87" s="164"/>
    </row>
    <row r="88" spans="1:15" x14ac:dyDescent="0.25">
      <c r="A88" s="2" t="s">
        <v>14</v>
      </c>
      <c r="C88" s="253"/>
      <c r="D88" s="164"/>
      <c r="E88" s="164"/>
      <c r="F88" s="164"/>
      <c r="G88" s="164"/>
      <c r="H88" s="164"/>
      <c r="I88" s="164"/>
      <c r="J88" s="164"/>
      <c r="K88" s="164"/>
      <c r="L88" s="164"/>
      <c r="M88" s="164"/>
      <c r="N88" s="164"/>
    </row>
    <row r="89" spans="1:15" x14ac:dyDescent="0.25">
      <c r="C89" s="164"/>
      <c r="D89" s="164"/>
      <c r="E89" s="164"/>
      <c r="F89" s="164"/>
      <c r="G89" s="164"/>
      <c r="H89" s="164"/>
      <c r="I89" s="164"/>
      <c r="J89" s="164"/>
      <c r="K89" s="164"/>
      <c r="L89" s="164"/>
      <c r="M89" s="164"/>
      <c r="N89" s="164"/>
    </row>
    <row r="90" spans="1:15" x14ac:dyDescent="0.25">
      <c r="A90" s="2" t="s">
        <v>15</v>
      </c>
      <c r="C90" s="435"/>
      <c r="D90" s="436"/>
      <c r="E90" s="436"/>
      <c r="F90" s="436"/>
      <c r="G90" s="436"/>
      <c r="H90" s="436"/>
      <c r="I90" s="436"/>
      <c r="J90" s="436"/>
      <c r="K90" s="436"/>
      <c r="L90" s="436"/>
      <c r="M90" s="436"/>
      <c r="N90" s="437"/>
    </row>
    <row r="91" spans="1:15" x14ac:dyDescent="0.25">
      <c r="C91" s="164"/>
      <c r="D91" s="164"/>
      <c r="E91" s="164"/>
      <c r="F91" s="164"/>
      <c r="G91" s="164"/>
      <c r="H91" s="164"/>
      <c r="I91" s="164"/>
      <c r="J91" s="164"/>
      <c r="K91" s="164"/>
      <c r="L91" s="164"/>
      <c r="M91" s="164"/>
      <c r="N91" s="164"/>
    </row>
    <row r="92" spans="1:15" x14ac:dyDescent="0.25">
      <c r="A92" s="2" t="s">
        <v>16</v>
      </c>
      <c r="C92" s="164"/>
      <c r="D92" s="435"/>
      <c r="E92" s="436"/>
      <c r="F92" s="436"/>
      <c r="G92" s="436"/>
      <c r="H92" s="436"/>
      <c r="I92" s="436"/>
      <c r="J92" s="436"/>
      <c r="K92" s="436"/>
      <c r="L92" s="436"/>
      <c r="M92" s="436"/>
      <c r="N92" s="437"/>
    </row>
    <row r="93" spans="1:15" x14ac:dyDescent="0.25">
      <c r="C93" s="164"/>
      <c r="D93" s="164"/>
      <c r="E93" s="164"/>
      <c r="F93" s="164"/>
      <c r="G93" s="164"/>
      <c r="H93" s="164"/>
      <c r="I93" s="164"/>
      <c r="J93" s="164"/>
      <c r="K93" s="164"/>
      <c r="L93" s="164"/>
      <c r="M93" s="164"/>
      <c r="N93" s="164"/>
    </row>
    <row r="94" spans="1:15" x14ac:dyDescent="0.25">
      <c r="A94" s="2" t="s">
        <v>17</v>
      </c>
      <c r="C94" s="164"/>
      <c r="D94" s="435"/>
      <c r="E94" s="436"/>
      <c r="F94" s="436"/>
      <c r="G94" s="436"/>
      <c r="H94" s="436"/>
      <c r="I94" s="436"/>
      <c r="J94" s="436"/>
      <c r="K94" s="436"/>
      <c r="L94" s="436"/>
      <c r="M94" s="436"/>
      <c r="N94" s="437"/>
      <c r="O94" s="163"/>
    </row>
    <row r="95" spans="1:15" x14ac:dyDescent="0.25">
      <c r="D95" s="163"/>
      <c r="E95" s="163"/>
      <c r="F95" s="163"/>
      <c r="G95" s="163"/>
      <c r="H95" s="163"/>
      <c r="I95" s="163"/>
      <c r="J95" s="163"/>
      <c r="K95" s="163"/>
      <c r="L95" s="163"/>
      <c r="M95" s="163"/>
      <c r="N95" s="163"/>
      <c r="O95" s="163"/>
    </row>
    <row r="96" spans="1:15" x14ac:dyDescent="0.25">
      <c r="A96" s="176" t="s">
        <v>144</v>
      </c>
      <c r="D96" s="163"/>
      <c r="E96" s="163"/>
      <c r="F96" s="5"/>
      <c r="G96" s="163"/>
      <c r="I96" s="165" t="s">
        <v>56</v>
      </c>
      <c r="J96" s="254"/>
      <c r="K96" s="163"/>
      <c r="L96" s="165" t="s">
        <v>57</v>
      </c>
      <c r="M96" s="254"/>
      <c r="O96" s="163"/>
    </row>
    <row r="97" spans="1:15" x14ac:dyDescent="0.25">
      <c r="D97" s="163"/>
      <c r="E97" s="163"/>
      <c r="F97" s="5"/>
      <c r="G97" s="163"/>
      <c r="I97" s="165"/>
      <c r="J97" s="175"/>
      <c r="K97" s="163"/>
      <c r="L97" s="165"/>
      <c r="M97" s="175"/>
      <c r="O97" s="163"/>
    </row>
    <row r="98" spans="1:15" x14ac:dyDescent="0.25">
      <c r="A98" s="176" t="s">
        <v>159</v>
      </c>
      <c r="D98" s="163"/>
      <c r="E98" s="163"/>
      <c r="F98" s="5"/>
      <c r="G98" s="163"/>
      <c r="I98" s="165" t="s">
        <v>56</v>
      </c>
      <c r="J98" s="254"/>
      <c r="K98" s="163"/>
      <c r="L98" s="165" t="s">
        <v>57</v>
      </c>
      <c r="M98" s="254"/>
      <c r="O98" s="163"/>
    </row>
    <row r="99" spans="1:15" x14ac:dyDescent="0.25">
      <c r="D99" s="163"/>
      <c r="E99" s="163"/>
      <c r="F99" s="5"/>
      <c r="G99" s="163"/>
      <c r="I99" s="165"/>
      <c r="J99" s="175"/>
      <c r="K99" s="163"/>
      <c r="L99" s="165"/>
      <c r="M99" s="175"/>
      <c r="O99" s="163"/>
    </row>
    <row r="100" spans="1:15" x14ac:dyDescent="0.25">
      <c r="A100" s="176" t="s">
        <v>160</v>
      </c>
      <c r="D100" s="163"/>
      <c r="E100" s="163"/>
      <c r="F100" s="5"/>
      <c r="G100" s="163"/>
      <c r="I100" s="165" t="s">
        <v>56</v>
      </c>
      <c r="J100" s="254"/>
      <c r="K100" s="163"/>
      <c r="L100" s="165" t="s">
        <v>57</v>
      </c>
      <c r="M100" s="254"/>
      <c r="O100" s="163"/>
    </row>
    <row r="101" spans="1:15" x14ac:dyDescent="0.25">
      <c r="A101" s="176"/>
      <c r="D101" s="163"/>
      <c r="E101" s="163"/>
      <c r="F101" s="5"/>
      <c r="G101" s="163"/>
      <c r="J101" s="163"/>
    </row>
    <row r="102" spans="1:15" x14ac:dyDescent="0.25">
      <c r="A102" s="176" t="s">
        <v>157</v>
      </c>
      <c r="D102" s="163"/>
      <c r="E102" s="163"/>
      <c r="F102" s="5"/>
      <c r="G102" s="163"/>
      <c r="I102" s="165" t="s">
        <v>56</v>
      </c>
      <c r="J102" s="254"/>
      <c r="K102" s="163"/>
      <c r="L102" s="165" t="s">
        <v>57</v>
      </c>
      <c r="M102" s="254"/>
      <c r="O102" s="163"/>
    </row>
    <row r="103" spans="1:15" ht="14.4" thickBot="1" x14ac:dyDescent="0.3">
      <c r="A103" s="6"/>
      <c r="B103" s="6"/>
      <c r="C103" s="6"/>
      <c r="D103" s="6"/>
      <c r="E103" s="6"/>
      <c r="F103" s="6"/>
      <c r="G103" s="6"/>
      <c r="H103" s="6"/>
      <c r="I103" s="6"/>
      <c r="J103" s="6"/>
      <c r="K103" s="6"/>
      <c r="L103" s="6"/>
      <c r="M103" s="6"/>
      <c r="N103" s="6"/>
      <c r="O103" s="6"/>
    </row>
    <row r="104" spans="1:15" ht="14.4" thickTop="1" x14ac:dyDescent="0.25">
      <c r="A104" s="178" t="s">
        <v>23</v>
      </c>
    </row>
    <row r="105" spans="1:15" x14ac:dyDescent="0.25">
      <c r="A105" s="163"/>
    </row>
    <row r="106" spans="1:15" x14ac:dyDescent="0.25">
      <c r="A106" s="2" t="s">
        <v>11</v>
      </c>
      <c r="C106" s="438"/>
      <c r="D106" s="439"/>
      <c r="E106" s="439"/>
      <c r="F106" s="439"/>
      <c r="G106" s="439"/>
      <c r="H106" s="439"/>
      <c r="I106" s="439"/>
      <c r="J106" s="439"/>
      <c r="K106" s="439"/>
      <c r="L106" s="439"/>
      <c r="M106" s="439"/>
      <c r="N106" s="440"/>
    </row>
    <row r="107" spans="1:15" x14ac:dyDescent="0.25">
      <c r="C107" s="164"/>
      <c r="D107" s="164"/>
      <c r="E107" s="164"/>
      <c r="F107" s="164"/>
      <c r="G107" s="164"/>
      <c r="H107" s="164"/>
      <c r="I107" s="164"/>
      <c r="J107" s="164"/>
      <c r="K107" s="164"/>
      <c r="L107" s="164"/>
      <c r="M107" s="164"/>
      <c r="N107" s="164"/>
    </row>
    <row r="108" spans="1:15" x14ac:dyDescent="0.25">
      <c r="A108" s="2" t="s">
        <v>12</v>
      </c>
      <c r="C108" s="438"/>
      <c r="D108" s="439"/>
      <c r="E108" s="439"/>
      <c r="F108" s="439"/>
      <c r="G108" s="439"/>
      <c r="H108" s="439"/>
      <c r="I108" s="439"/>
      <c r="J108" s="439"/>
      <c r="K108" s="439"/>
      <c r="L108" s="439"/>
      <c r="M108" s="439"/>
      <c r="N108" s="440"/>
    </row>
    <row r="109" spans="1:15" x14ac:dyDescent="0.25">
      <c r="C109" s="164"/>
      <c r="D109" s="164"/>
      <c r="E109" s="164"/>
      <c r="F109" s="164"/>
      <c r="G109" s="164"/>
      <c r="H109" s="164"/>
      <c r="I109" s="164"/>
      <c r="J109" s="164"/>
      <c r="K109" s="164"/>
      <c r="L109" s="164"/>
      <c r="M109" s="164"/>
      <c r="N109" s="164"/>
    </row>
    <row r="110" spans="1:15" x14ac:dyDescent="0.25">
      <c r="A110" s="2" t="s">
        <v>13</v>
      </c>
      <c r="C110" s="438"/>
      <c r="D110" s="439"/>
      <c r="E110" s="440"/>
      <c r="F110" s="164"/>
      <c r="G110" s="164"/>
      <c r="H110" s="164"/>
      <c r="I110" s="164"/>
      <c r="J110" s="164"/>
      <c r="K110" s="164"/>
      <c r="L110" s="164"/>
      <c r="M110" s="164"/>
      <c r="N110" s="164"/>
    </row>
    <row r="111" spans="1:15" x14ac:dyDescent="0.25">
      <c r="C111" s="164"/>
      <c r="D111" s="164"/>
      <c r="E111" s="164"/>
      <c r="F111" s="164"/>
      <c r="G111" s="164"/>
      <c r="H111" s="164"/>
      <c r="I111" s="164"/>
      <c r="J111" s="164"/>
      <c r="K111" s="164"/>
      <c r="L111" s="164"/>
      <c r="M111" s="164"/>
      <c r="N111" s="164"/>
    </row>
    <row r="112" spans="1:15" x14ac:dyDescent="0.25">
      <c r="A112" s="2" t="s">
        <v>14</v>
      </c>
      <c r="C112" s="253"/>
      <c r="D112" s="164"/>
      <c r="E112" s="164"/>
      <c r="F112" s="164"/>
      <c r="G112" s="164"/>
      <c r="H112" s="164"/>
      <c r="I112" s="164"/>
      <c r="J112" s="164"/>
      <c r="K112" s="164"/>
      <c r="L112" s="164"/>
      <c r="M112" s="164"/>
      <c r="N112" s="164"/>
    </row>
    <row r="113" spans="1:15" x14ac:dyDescent="0.25">
      <c r="C113" s="164"/>
      <c r="D113" s="164"/>
      <c r="E113" s="164"/>
      <c r="F113" s="164"/>
      <c r="G113" s="164"/>
      <c r="H113" s="164"/>
      <c r="I113" s="164"/>
      <c r="J113" s="164"/>
      <c r="K113" s="164"/>
      <c r="L113" s="164"/>
      <c r="M113" s="164"/>
      <c r="N113" s="164"/>
    </row>
    <row r="114" spans="1:15" x14ac:dyDescent="0.25">
      <c r="A114" s="2" t="s">
        <v>15</v>
      </c>
      <c r="C114" s="435"/>
      <c r="D114" s="436"/>
      <c r="E114" s="436"/>
      <c r="F114" s="436"/>
      <c r="G114" s="436"/>
      <c r="H114" s="436"/>
      <c r="I114" s="436"/>
      <c r="J114" s="436"/>
      <c r="K114" s="436"/>
      <c r="L114" s="436"/>
      <c r="M114" s="436"/>
      <c r="N114" s="437"/>
    </row>
    <row r="115" spans="1:15" x14ac:dyDescent="0.25">
      <c r="C115" s="164"/>
      <c r="D115" s="164"/>
      <c r="E115" s="164"/>
      <c r="F115" s="164"/>
      <c r="G115" s="164"/>
      <c r="H115" s="164"/>
      <c r="I115" s="164"/>
      <c r="J115" s="164"/>
      <c r="K115" s="164"/>
      <c r="L115" s="164"/>
      <c r="M115" s="164"/>
      <c r="N115" s="164"/>
    </row>
    <row r="116" spans="1:15" x14ac:dyDescent="0.25">
      <c r="A116" s="2" t="s">
        <v>16</v>
      </c>
      <c r="C116" s="164"/>
      <c r="D116" s="435"/>
      <c r="E116" s="436"/>
      <c r="F116" s="436"/>
      <c r="G116" s="436"/>
      <c r="H116" s="436"/>
      <c r="I116" s="436"/>
      <c r="J116" s="436"/>
      <c r="K116" s="436"/>
      <c r="L116" s="436"/>
      <c r="M116" s="436"/>
      <c r="N116" s="437"/>
    </row>
    <row r="117" spans="1:15" x14ac:dyDescent="0.25">
      <c r="C117" s="164"/>
      <c r="D117" s="164"/>
      <c r="E117" s="164"/>
      <c r="F117" s="164"/>
      <c r="G117" s="164"/>
      <c r="H117" s="164"/>
      <c r="I117" s="164"/>
      <c r="J117" s="164"/>
      <c r="K117" s="164"/>
      <c r="L117" s="164"/>
      <c r="M117" s="164"/>
      <c r="N117" s="164"/>
    </row>
    <row r="118" spans="1:15" x14ac:dyDescent="0.25">
      <c r="A118" s="2" t="s">
        <v>17</v>
      </c>
      <c r="C118" s="164"/>
      <c r="D118" s="435"/>
      <c r="E118" s="436"/>
      <c r="F118" s="436"/>
      <c r="G118" s="436"/>
      <c r="H118" s="436"/>
      <c r="I118" s="436"/>
      <c r="J118" s="436"/>
      <c r="K118" s="436"/>
      <c r="L118" s="436"/>
      <c r="M118" s="436"/>
      <c r="N118" s="437"/>
      <c r="O118" s="163"/>
    </row>
    <row r="119" spans="1:15" x14ac:dyDescent="0.25">
      <c r="D119" s="163"/>
      <c r="E119" s="163"/>
      <c r="F119" s="163"/>
      <c r="G119" s="163"/>
      <c r="H119" s="163"/>
      <c r="I119" s="163"/>
      <c r="J119" s="163"/>
      <c r="K119" s="163"/>
      <c r="L119" s="163"/>
      <c r="M119" s="163"/>
      <c r="N119" s="163"/>
      <c r="O119" s="163"/>
    </row>
    <row r="120" spans="1:15" x14ac:dyDescent="0.25">
      <c r="A120" s="176" t="s">
        <v>144</v>
      </c>
      <c r="D120" s="163"/>
      <c r="E120" s="163"/>
      <c r="F120" s="5"/>
      <c r="G120" s="163"/>
      <c r="I120" s="165" t="s">
        <v>56</v>
      </c>
      <c r="J120" s="254"/>
      <c r="K120" s="163"/>
      <c r="L120" s="165" t="s">
        <v>57</v>
      </c>
      <c r="M120" s="254"/>
      <c r="O120" s="163"/>
    </row>
    <row r="121" spans="1:15" x14ac:dyDescent="0.25">
      <c r="D121" s="163"/>
      <c r="E121" s="163"/>
      <c r="F121" s="5"/>
      <c r="G121" s="163"/>
      <c r="I121" s="165"/>
      <c r="J121" s="175"/>
      <c r="K121" s="163"/>
      <c r="L121" s="165"/>
      <c r="M121" s="175"/>
      <c r="O121" s="163"/>
    </row>
    <row r="122" spans="1:15" x14ac:dyDescent="0.25">
      <c r="A122" s="176" t="s">
        <v>159</v>
      </c>
      <c r="D122" s="163"/>
      <c r="E122" s="163"/>
      <c r="F122" s="5"/>
      <c r="G122" s="163"/>
      <c r="I122" s="165" t="s">
        <v>56</v>
      </c>
      <c r="J122" s="254"/>
      <c r="K122" s="163"/>
      <c r="L122" s="165" t="s">
        <v>57</v>
      </c>
      <c r="M122" s="254"/>
      <c r="O122" s="163"/>
    </row>
    <row r="123" spans="1:15" x14ac:dyDescent="0.25">
      <c r="D123" s="163"/>
      <c r="E123" s="163"/>
      <c r="F123" s="5"/>
      <c r="G123" s="163"/>
      <c r="I123" s="165"/>
      <c r="J123" s="175"/>
      <c r="K123" s="163"/>
      <c r="L123" s="165"/>
      <c r="M123" s="175"/>
      <c r="O123" s="163"/>
    </row>
    <row r="124" spans="1:15" x14ac:dyDescent="0.25">
      <c r="A124" s="176" t="s">
        <v>160</v>
      </c>
      <c r="D124" s="163"/>
      <c r="E124" s="163"/>
      <c r="F124" s="5"/>
      <c r="G124" s="163"/>
      <c r="I124" s="165" t="s">
        <v>56</v>
      </c>
      <c r="J124" s="254"/>
      <c r="K124" s="163"/>
      <c r="L124" s="165" t="s">
        <v>57</v>
      </c>
      <c r="M124" s="254"/>
      <c r="O124" s="163"/>
    </row>
    <row r="125" spans="1:15" x14ac:dyDescent="0.25">
      <c r="A125" s="176"/>
      <c r="D125" s="163"/>
      <c r="E125" s="163"/>
      <c r="F125" s="5"/>
      <c r="G125" s="163"/>
      <c r="J125" s="163"/>
    </row>
    <row r="126" spans="1:15" x14ac:dyDescent="0.25">
      <c r="A126" s="176" t="s">
        <v>157</v>
      </c>
      <c r="D126" s="163"/>
      <c r="E126" s="163"/>
      <c r="F126" s="5"/>
      <c r="G126" s="163"/>
      <c r="I126" s="165" t="s">
        <v>56</v>
      </c>
      <c r="J126" s="254"/>
      <c r="K126" s="163"/>
      <c r="L126" s="165" t="s">
        <v>57</v>
      </c>
      <c r="M126" s="254"/>
      <c r="O126" s="163"/>
    </row>
    <row r="127" spans="1:15" ht="14.4" thickBot="1" x14ac:dyDescent="0.3">
      <c r="A127" s="6"/>
      <c r="B127" s="6"/>
      <c r="C127" s="6"/>
      <c r="D127" s="6"/>
      <c r="E127" s="6"/>
      <c r="F127" s="6"/>
      <c r="G127" s="6"/>
      <c r="H127" s="6"/>
      <c r="I127" s="6"/>
      <c r="J127" s="6"/>
      <c r="K127" s="6"/>
      <c r="L127" s="6"/>
      <c r="M127" s="6"/>
      <c r="N127" s="6"/>
      <c r="O127" s="6"/>
    </row>
    <row r="128" spans="1:15" ht="14.4" thickTop="1" x14ac:dyDescent="0.25">
      <c r="A128" s="178" t="s">
        <v>24</v>
      </c>
    </row>
    <row r="129" spans="1:15" x14ac:dyDescent="0.25">
      <c r="A129" s="163"/>
    </row>
    <row r="130" spans="1:15" x14ac:dyDescent="0.25">
      <c r="A130" s="2" t="s">
        <v>11</v>
      </c>
      <c r="C130" s="438"/>
      <c r="D130" s="439"/>
      <c r="E130" s="439"/>
      <c r="F130" s="439"/>
      <c r="G130" s="439"/>
      <c r="H130" s="439"/>
      <c r="I130" s="439"/>
      <c r="J130" s="439"/>
      <c r="K130" s="439"/>
      <c r="L130" s="439"/>
      <c r="M130" s="439"/>
      <c r="N130" s="440"/>
    </row>
    <row r="131" spans="1:15" x14ac:dyDescent="0.25">
      <c r="C131" s="164"/>
      <c r="D131" s="164"/>
      <c r="E131" s="164"/>
      <c r="F131" s="164"/>
      <c r="G131" s="164"/>
      <c r="H131" s="164"/>
      <c r="I131" s="164"/>
      <c r="J131" s="164"/>
      <c r="K131" s="164"/>
      <c r="L131" s="164"/>
      <c r="M131" s="164"/>
      <c r="N131" s="164"/>
    </row>
    <row r="132" spans="1:15" x14ac:dyDescent="0.25">
      <c r="A132" s="2" t="s">
        <v>12</v>
      </c>
      <c r="C132" s="438"/>
      <c r="D132" s="439"/>
      <c r="E132" s="439"/>
      <c r="F132" s="439"/>
      <c r="G132" s="439"/>
      <c r="H132" s="439"/>
      <c r="I132" s="439"/>
      <c r="J132" s="439"/>
      <c r="K132" s="439"/>
      <c r="L132" s="439"/>
      <c r="M132" s="439"/>
      <c r="N132" s="440"/>
    </row>
    <row r="133" spans="1:15" x14ac:dyDescent="0.25">
      <c r="C133" s="164"/>
      <c r="D133" s="164"/>
      <c r="E133" s="164"/>
      <c r="F133" s="164"/>
      <c r="G133" s="164"/>
      <c r="H133" s="164"/>
      <c r="I133" s="164"/>
      <c r="J133" s="164"/>
      <c r="K133" s="164"/>
      <c r="L133" s="164"/>
      <c r="M133" s="164"/>
      <c r="N133" s="164"/>
    </row>
    <row r="134" spans="1:15" x14ac:dyDescent="0.25">
      <c r="A134" s="2" t="s">
        <v>13</v>
      </c>
      <c r="C134" s="438"/>
      <c r="D134" s="439"/>
      <c r="E134" s="440"/>
      <c r="F134" s="164"/>
      <c r="G134" s="164"/>
      <c r="H134" s="164"/>
      <c r="I134" s="164"/>
      <c r="J134" s="164"/>
      <c r="K134" s="164"/>
      <c r="L134" s="164"/>
      <c r="M134" s="164"/>
      <c r="N134" s="164"/>
    </row>
    <row r="135" spans="1:15" x14ac:dyDescent="0.25">
      <c r="C135" s="164"/>
      <c r="D135" s="164"/>
      <c r="E135" s="164"/>
      <c r="F135" s="164"/>
      <c r="G135" s="164"/>
      <c r="H135" s="164"/>
      <c r="I135" s="164"/>
      <c r="J135" s="164"/>
      <c r="K135" s="164"/>
      <c r="L135" s="164"/>
      <c r="M135" s="164"/>
      <c r="N135" s="164"/>
    </row>
    <row r="136" spans="1:15" x14ac:dyDescent="0.25">
      <c r="A136" s="2" t="s">
        <v>14</v>
      </c>
      <c r="C136" s="253"/>
      <c r="D136" s="164"/>
      <c r="E136" s="164"/>
      <c r="F136" s="164"/>
      <c r="G136" s="164"/>
      <c r="H136" s="164"/>
      <c r="I136" s="164"/>
      <c r="J136" s="164"/>
      <c r="K136" s="164"/>
      <c r="L136" s="164"/>
      <c r="M136" s="164"/>
      <c r="N136" s="164"/>
    </row>
    <row r="137" spans="1:15" x14ac:dyDescent="0.25">
      <c r="C137" s="164"/>
      <c r="D137" s="164"/>
      <c r="E137" s="164"/>
      <c r="F137" s="164"/>
      <c r="G137" s="164"/>
      <c r="H137" s="164"/>
      <c r="I137" s="164"/>
      <c r="J137" s="164"/>
      <c r="K137" s="164"/>
      <c r="L137" s="164"/>
      <c r="M137" s="164"/>
      <c r="N137" s="164"/>
    </row>
    <row r="138" spans="1:15" x14ac:dyDescent="0.25">
      <c r="A138" s="2" t="s">
        <v>15</v>
      </c>
      <c r="C138" s="435"/>
      <c r="D138" s="436"/>
      <c r="E138" s="436"/>
      <c r="F138" s="436"/>
      <c r="G138" s="436"/>
      <c r="H138" s="436"/>
      <c r="I138" s="436"/>
      <c r="J138" s="436"/>
      <c r="K138" s="436"/>
      <c r="L138" s="436"/>
      <c r="M138" s="436"/>
      <c r="N138" s="437"/>
    </row>
    <row r="139" spans="1:15" x14ac:dyDescent="0.25">
      <c r="C139" s="164"/>
      <c r="D139" s="164"/>
      <c r="E139" s="164"/>
      <c r="F139" s="164"/>
      <c r="G139" s="164"/>
      <c r="H139" s="164"/>
      <c r="I139" s="164"/>
      <c r="J139" s="164"/>
      <c r="K139" s="164"/>
      <c r="L139" s="164"/>
      <c r="M139" s="164"/>
      <c r="N139" s="164"/>
    </row>
    <row r="140" spans="1:15" x14ac:dyDescent="0.25">
      <c r="A140" s="2" t="s">
        <v>16</v>
      </c>
      <c r="C140" s="164"/>
      <c r="D140" s="435"/>
      <c r="E140" s="436"/>
      <c r="F140" s="436"/>
      <c r="G140" s="436"/>
      <c r="H140" s="436"/>
      <c r="I140" s="436"/>
      <c r="J140" s="436"/>
      <c r="K140" s="436"/>
      <c r="L140" s="436"/>
      <c r="M140" s="436"/>
      <c r="N140" s="437"/>
    </row>
    <row r="141" spans="1:15" x14ac:dyDescent="0.25">
      <c r="C141" s="164"/>
      <c r="D141" s="164"/>
      <c r="E141" s="164"/>
      <c r="F141" s="164"/>
      <c r="G141" s="164"/>
      <c r="H141" s="164"/>
      <c r="I141" s="164"/>
      <c r="J141" s="164"/>
      <c r="K141" s="164"/>
      <c r="L141" s="164"/>
      <c r="M141" s="164"/>
      <c r="N141" s="164"/>
    </row>
    <row r="142" spans="1:15" x14ac:dyDescent="0.25">
      <c r="A142" s="2" t="s">
        <v>17</v>
      </c>
      <c r="C142" s="164"/>
      <c r="D142" s="435"/>
      <c r="E142" s="436"/>
      <c r="F142" s="436"/>
      <c r="G142" s="436"/>
      <c r="H142" s="436"/>
      <c r="I142" s="436"/>
      <c r="J142" s="436"/>
      <c r="K142" s="436"/>
      <c r="L142" s="436"/>
      <c r="M142" s="436"/>
      <c r="N142" s="437"/>
      <c r="O142" s="163"/>
    </row>
    <row r="143" spans="1:15" x14ac:dyDescent="0.25">
      <c r="D143" s="163"/>
      <c r="E143" s="163"/>
      <c r="F143" s="163"/>
      <c r="G143" s="163"/>
      <c r="H143" s="163"/>
      <c r="I143" s="163"/>
      <c r="J143" s="163"/>
      <c r="K143" s="163"/>
      <c r="L143" s="163"/>
      <c r="M143" s="163"/>
      <c r="N143" s="163"/>
      <c r="O143" s="163"/>
    </row>
    <row r="144" spans="1:15" x14ac:dyDescent="0.25">
      <c r="A144" s="176" t="s">
        <v>144</v>
      </c>
      <c r="D144" s="163"/>
      <c r="E144" s="163"/>
      <c r="F144" s="5"/>
      <c r="G144" s="163"/>
      <c r="I144" s="165" t="s">
        <v>56</v>
      </c>
      <c r="J144" s="254"/>
      <c r="K144" s="163"/>
      <c r="L144" s="165" t="s">
        <v>57</v>
      </c>
      <c r="M144" s="254"/>
      <c r="O144" s="163"/>
    </row>
    <row r="145" spans="1:15" x14ac:dyDescent="0.25">
      <c r="D145" s="163"/>
      <c r="E145" s="163"/>
      <c r="F145" s="5"/>
      <c r="G145" s="163"/>
      <c r="I145" s="165"/>
      <c r="J145" s="175"/>
      <c r="K145" s="163"/>
      <c r="L145" s="165"/>
      <c r="M145" s="175"/>
      <c r="O145" s="163"/>
    </row>
    <row r="146" spans="1:15" x14ac:dyDescent="0.25">
      <c r="A146" s="176" t="s">
        <v>159</v>
      </c>
      <c r="D146" s="163"/>
      <c r="E146" s="163"/>
      <c r="F146" s="5"/>
      <c r="G146" s="163"/>
      <c r="I146" s="165" t="s">
        <v>56</v>
      </c>
      <c r="J146" s="254"/>
      <c r="K146" s="163"/>
      <c r="L146" s="165" t="s">
        <v>57</v>
      </c>
      <c r="M146" s="254"/>
      <c r="O146" s="163"/>
    </row>
    <row r="147" spans="1:15" x14ac:dyDescent="0.25">
      <c r="D147" s="163"/>
      <c r="E147" s="163"/>
      <c r="F147" s="5"/>
      <c r="G147" s="163"/>
      <c r="I147" s="165"/>
      <c r="J147" s="175"/>
      <c r="K147" s="163"/>
      <c r="L147" s="165"/>
      <c r="M147" s="175"/>
      <c r="O147" s="163"/>
    </row>
    <row r="148" spans="1:15" x14ac:dyDescent="0.25">
      <c r="A148" s="176" t="s">
        <v>160</v>
      </c>
      <c r="D148" s="163"/>
      <c r="E148" s="163"/>
      <c r="F148" s="5"/>
      <c r="G148" s="163"/>
      <c r="I148" s="165" t="s">
        <v>56</v>
      </c>
      <c r="J148" s="254"/>
      <c r="K148" s="163"/>
      <c r="L148" s="165" t="s">
        <v>57</v>
      </c>
      <c r="M148" s="254"/>
      <c r="O148" s="163"/>
    </row>
    <row r="149" spans="1:15" x14ac:dyDescent="0.25">
      <c r="A149" s="176"/>
      <c r="D149" s="163"/>
      <c r="E149" s="163"/>
      <c r="F149" s="5"/>
      <c r="G149" s="163"/>
      <c r="J149" s="163"/>
    </row>
    <row r="150" spans="1:15" x14ac:dyDescent="0.25">
      <c r="A150" s="176" t="s">
        <v>157</v>
      </c>
      <c r="D150" s="163"/>
      <c r="E150" s="163"/>
      <c r="F150" s="5"/>
      <c r="G150" s="163"/>
      <c r="I150" s="165" t="s">
        <v>56</v>
      </c>
      <c r="J150" s="254"/>
      <c r="K150" s="163"/>
      <c r="L150" s="165" t="s">
        <v>57</v>
      </c>
      <c r="M150" s="254"/>
      <c r="O150" s="163"/>
    </row>
    <row r="151" spans="1:15" ht="14.4" thickBot="1" x14ac:dyDescent="0.3">
      <c r="A151" s="6"/>
      <c r="B151" s="6"/>
      <c r="C151" s="6"/>
      <c r="D151" s="6"/>
      <c r="E151" s="6"/>
      <c r="F151" s="6"/>
      <c r="G151" s="6"/>
      <c r="H151" s="6"/>
      <c r="I151" s="6"/>
      <c r="J151" s="6"/>
      <c r="K151" s="6"/>
      <c r="L151" s="6"/>
      <c r="M151" s="6"/>
      <c r="N151" s="6"/>
      <c r="O151" s="6"/>
    </row>
    <row r="152" spans="1:15" ht="14.4" thickTop="1" x14ac:dyDescent="0.25">
      <c r="A152" s="178" t="s">
        <v>25</v>
      </c>
    </row>
    <row r="153" spans="1:15" x14ac:dyDescent="0.25">
      <c r="A153" s="163"/>
    </row>
    <row r="154" spans="1:15" x14ac:dyDescent="0.25">
      <c r="A154" s="2" t="s">
        <v>11</v>
      </c>
      <c r="C154" s="438"/>
      <c r="D154" s="439"/>
      <c r="E154" s="439"/>
      <c r="F154" s="439"/>
      <c r="G154" s="439"/>
      <c r="H154" s="439"/>
      <c r="I154" s="439"/>
      <c r="J154" s="439"/>
      <c r="K154" s="439"/>
      <c r="L154" s="439"/>
      <c r="M154" s="439"/>
      <c r="N154" s="440"/>
    </row>
    <row r="155" spans="1:15" x14ac:dyDescent="0.25">
      <c r="C155" s="164"/>
      <c r="D155" s="164"/>
      <c r="E155" s="164"/>
      <c r="F155" s="164"/>
      <c r="G155" s="164"/>
      <c r="H155" s="164"/>
      <c r="I155" s="164"/>
      <c r="J155" s="164"/>
      <c r="K155" s="164"/>
      <c r="L155" s="164"/>
      <c r="M155" s="164"/>
      <c r="N155" s="164"/>
    </row>
    <row r="156" spans="1:15" x14ac:dyDescent="0.25">
      <c r="A156" s="2" t="s">
        <v>12</v>
      </c>
      <c r="C156" s="438"/>
      <c r="D156" s="439"/>
      <c r="E156" s="439"/>
      <c r="F156" s="439"/>
      <c r="G156" s="439"/>
      <c r="H156" s="439"/>
      <c r="I156" s="439"/>
      <c r="J156" s="439"/>
      <c r="K156" s="439"/>
      <c r="L156" s="439"/>
      <c r="M156" s="439"/>
      <c r="N156" s="440"/>
    </row>
    <row r="157" spans="1:15" x14ac:dyDescent="0.25">
      <c r="C157" s="164"/>
      <c r="D157" s="164"/>
      <c r="E157" s="164"/>
      <c r="F157" s="164"/>
      <c r="G157" s="164"/>
      <c r="H157" s="164"/>
      <c r="I157" s="164"/>
      <c r="J157" s="164"/>
      <c r="K157" s="164"/>
      <c r="L157" s="164"/>
      <c r="M157" s="164"/>
      <c r="N157" s="164"/>
    </row>
    <row r="158" spans="1:15" x14ac:dyDescent="0.25">
      <c r="A158" s="2" t="s">
        <v>13</v>
      </c>
      <c r="C158" s="438"/>
      <c r="D158" s="439"/>
      <c r="E158" s="440"/>
      <c r="F158" s="164"/>
      <c r="G158" s="164"/>
      <c r="H158" s="164"/>
      <c r="I158" s="164"/>
      <c r="J158" s="164"/>
      <c r="K158" s="164"/>
      <c r="L158" s="164"/>
      <c r="M158" s="164"/>
      <c r="N158" s="164"/>
    </row>
    <row r="159" spans="1:15" x14ac:dyDescent="0.25">
      <c r="C159" s="164"/>
      <c r="D159" s="164"/>
      <c r="E159" s="164"/>
      <c r="F159" s="164"/>
      <c r="G159" s="164"/>
      <c r="H159" s="164"/>
      <c r="I159" s="164"/>
      <c r="J159" s="164"/>
      <c r="K159" s="164"/>
      <c r="L159" s="164"/>
      <c r="M159" s="164"/>
      <c r="N159" s="164"/>
    </row>
    <row r="160" spans="1:15" x14ac:dyDescent="0.25">
      <c r="A160" s="2" t="s">
        <v>14</v>
      </c>
      <c r="C160" s="253"/>
      <c r="D160" s="164"/>
      <c r="E160" s="164"/>
      <c r="F160" s="164"/>
      <c r="G160" s="164"/>
      <c r="H160" s="164"/>
      <c r="I160" s="164"/>
      <c r="J160" s="164"/>
      <c r="K160" s="164"/>
      <c r="L160" s="164"/>
      <c r="M160" s="164"/>
      <c r="N160" s="164"/>
    </row>
    <row r="161" spans="1:15" x14ac:dyDescent="0.25">
      <c r="C161" s="164"/>
      <c r="D161" s="164"/>
      <c r="E161" s="164"/>
      <c r="F161" s="164"/>
      <c r="G161" s="164"/>
      <c r="H161" s="164"/>
      <c r="I161" s="164"/>
      <c r="J161" s="164"/>
      <c r="K161" s="164"/>
      <c r="L161" s="164"/>
      <c r="M161" s="164"/>
      <c r="N161" s="164"/>
    </row>
    <row r="162" spans="1:15" x14ac:dyDescent="0.25">
      <c r="A162" s="2" t="s">
        <v>15</v>
      </c>
      <c r="C162" s="435"/>
      <c r="D162" s="436"/>
      <c r="E162" s="436"/>
      <c r="F162" s="436"/>
      <c r="G162" s="436"/>
      <c r="H162" s="436"/>
      <c r="I162" s="436"/>
      <c r="J162" s="436"/>
      <c r="K162" s="436"/>
      <c r="L162" s="436"/>
      <c r="M162" s="436"/>
      <c r="N162" s="437"/>
    </row>
    <row r="163" spans="1:15" x14ac:dyDescent="0.25">
      <c r="C163" s="164"/>
      <c r="D163" s="164"/>
      <c r="E163" s="164"/>
      <c r="F163" s="164"/>
      <c r="G163" s="164"/>
      <c r="H163" s="164"/>
      <c r="I163" s="164"/>
      <c r="J163" s="164"/>
      <c r="K163" s="164"/>
      <c r="L163" s="164"/>
      <c r="M163" s="164"/>
      <c r="N163" s="164"/>
    </row>
    <row r="164" spans="1:15" x14ac:dyDescent="0.25">
      <c r="A164" s="2" t="s">
        <v>16</v>
      </c>
      <c r="C164" s="164"/>
      <c r="D164" s="435"/>
      <c r="E164" s="436"/>
      <c r="F164" s="436"/>
      <c r="G164" s="436"/>
      <c r="H164" s="436"/>
      <c r="I164" s="436"/>
      <c r="J164" s="436"/>
      <c r="K164" s="436"/>
      <c r="L164" s="436"/>
      <c r="M164" s="436"/>
      <c r="N164" s="437"/>
    </row>
    <row r="165" spans="1:15" x14ac:dyDescent="0.25">
      <c r="C165" s="164"/>
      <c r="D165" s="164"/>
      <c r="E165" s="164"/>
      <c r="F165" s="164"/>
      <c r="G165" s="164"/>
      <c r="H165" s="164"/>
      <c r="I165" s="164"/>
      <c r="J165" s="164"/>
      <c r="K165" s="164"/>
      <c r="L165" s="164"/>
      <c r="M165" s="164"/>
      <c r="N165" s="164"/>
    </row>
    <row r="166" spans="1:15" x14ac:dyDescent="0.25">
      <c r="A166" s="2" t="s">
        <v>17</v>
      </c>
      <c r="C166" s="164"/>
      <c r="D166" s="435"/>
      <c r="E166" s="436"/>
      <c r="F166" s="436"/>
      <c r="G166" s="436"/>
      <c r="H166" s="436"/>
      <c r="I166" s="436"/>
      <c r="J166" s="436"/>
      <c r="K166" s="436"/>
      <c r="L166" s="436"/>
      <c r="M166" s="436"/>
      <c r="N166" s="437"/>
      <c r="O166" s="163"/>
    </row>
    <row r="167" spans="1:15" x14ac:dyDescent="0.25">
      <c r="D167" s="163"/>
      <c r="E167" s="163"/>
      <c r="F167" s="163"/>
      <c r="G167" s="163"/>
      <c r="H167" s="163"/>
      <c r="I167" s="163"/>
      <c r="J167" s="163"/>
      <c r="K167" s="163"/>
      <c r="L167" s="163"/>
      <c r="M167" s="163"/>
      <c r="N167" s="163"/>
      <c r="O167" s="163"/>
    </row>
    <row r="168" spans="1:15" x14ac:dyDescent="0.25">
      <c r="A168" s="176" t="s">
        <v>144</v>
      </c>
      <c r="D168" s="163"/>
      <c r="E168" s="163"/>
      <c r="F168" s="5"/>
      <c r="G168" s="163"/>
      <c r="I168" s="165" t="s">
        <v>56</v>
      </c>
      <c r="J168" s="254"/>
      <c r="K168" s="163"/>
      <c r="L168" s="165" t="s">
        <v>57</v>
      </c>
      <c r="M168" s="254"/>
      <c r="O168" s="163"/>
    </row>
    <row r="169" spans="1:15" x14ac:dyDescent="0.25">
      <c r="D169" s="163"/>
      <c r="E169" s="163"/>
      <c r="F169" s="5"/>
      <c r="G169" s="163"/>
      <c r="I169" s="165"/>
      <c r="J169" s="175"/>
      <c r="K169" s="163"/>
      <c r="L169" s="165"/>
      <c r="M169" s="175"/>
      <c r="O169" s="163"/>
    </row>
    <row r="170" spans="1:15" x14ac:dyDescent="0.25">
      <c r="A170" s="176" t="s">
        <v>159</v>
      </c>
      <c r="D170" s="163"/>
      <c r="E170" s="163"/>
      <c r="F170" s="5"/>
      <c r="G170" s="163"/>
      <c r="I170" s="165" t="s">
        <v>56</v>
      </c>
      <c r="J170" s="254"/>
      <c r="K170" s="163"/>
      <c r="L170" s="165" t="s">
        <v>57</v>
      </c>
      <c r="M170" s="254"/>
      <c r="O170" s="163"/>
    </row>
    <row r="171" spans="1:15" x14ac:dyDescent="0.25">
      <c r="D171" s="163"/>
      <c r="E171" s="163"/>
      <c r="F171" s="5"/>
      <c r="G171" s="163"/>
      <c r="I171" s="165"/>
      <c r="J171" s="175"/>
      <c r="K171" s="163"/>
      <c r="L171" s="165"/>
      <c r="M171" s="175"/>
      <c r="O171" s="163"/>
    </row>
    <row r="172" spans="1:15" x14ac:dyDescent="0.25">
      <c r="A172" s="176" t="s">
        <v>160</v>
      </c>
      <c r="D172" s="163"/>
      <c r="E172" s="163"/>
      <c r="F172" s="5"/>
      <c r="G172" s="163"/>
      <c r="I172" s="165" t="s">
        <v>56</v>
      </c>
      <c r="J172" s="254"/>
      <c r="K172" s="163"/>
      <c r="L172" s="165" t="s">
        <v>57</v>
      </c>
      <c r="M172" s="254"/>
      <c r="O172" s="163"/>
    </row>
    <row r="173" spans="1:15" x14ac:dyDescent="0.25">
      <c r="A173" s="176"/>
      <c r="D173" s="163"/>
      <c r="E173" s="163"/>
      <c r="F173" s="5"/>
      <c r="G173" s="163"/>
      <c r="J173" s="163"/>
    </row>
    <row r="174" spans="1:15" x14ac:dyDescent="0.25">
      <c r="A174" s="176" t="s">
        <v>157</v>
      </c>
      <c r="D174" s="163"/>
      <c r="E174" s="163"/>
      <c r="F174" s="5"/>
      <c r="G174" s="163"/>
      <c r="I174" s="165" t="s">
        <v>56</v>
      </c>
      <c r="J174" s="254"/>
      <c r="K174" s="163"/>
      <c r="L174" s="165" t="s">
        <v>57</v>
      </c>
      <c r="M174" s="254"/>
      <c r="O174" s="163"/>
    </row>
    <row r="175" spans="1:15" ht="14.4" thickBot="1" x14ac:dyDescent="0.3">
      <c r="A175" s="6"/>
      <c r="B175" s="6"/>
      <c r="C175" s="6"/>
      <c r="D175" s="6"/>
      <c r="E175" s="6"/>
      <c r="F175" s="6"/>
      <c r="G175" s="6"/>
      <c r="H175" s="6"/>
      <c r="I175" s="6"/>
      <c r="J175" s="255"/>
      <c r="K175" s="6"/>
      <c r="L175" s="6"/>
      <c r="M175" s="6"/>
      <c r="N175" s="6"/>
      <c r="O175" s="6"/>
    </row>
    <row r="176" spans="1:15" ht="14.4" thickTop="1" x14ac:dyDescent="0.25">
      <c r="A176" s="178" t="s">
        <v>26</v>
      </c>
    </row>
    <row r="177" spans="1:15" x14ac:dyDescent="0.25">
      <c r="A177" s="163"/>
    </row>
    <row r="178" spans="1:15" x14ac:dyDescent="0.25">
      <c r="A178" s="2" t="s">
        <v>11</v>
      </c>
      <c r="C178" s="438"/>
      <c r="D178" s="439"/>
      <c r="E178" s="439"/>
      <c r="F178" s="439"/>
      <c r="G178" s="439"/>
      <c r="H178" s="439"/>
      <c r="I178" s="439"/>
      <c r="J178" s="439"/>
      <c r="K178" s="439"/>
      <c r="L178" s="439"/>
      <c r="M178" s="439"/>
      <c r="N178" s="440"/>
    </row>
    <row r="179" spans="1:15" x14ac:dyDescent="0.25">
      <c r="C179" s="164"/>
      <c r="D179" s="164"/>
      <c r="E179" s="164"/>
      <c r="F179" s="164"/>
      <c r="G179" s="164"/>
      <c r="H179" s="164"/>
      <c r="I179" s="164"/>
      <c r="J179" s="164"/>
      <c r="K179" s="164"/>
      <c r="L179" s="164"/>
      <c r="M179" s="164"/>
      <c r="N179" s="164"/>
    </row>
    <row r="180" spans="1:15" x14ac:dyDescent="0.25">
      <c r="A180" s="2" t="s">
        <v>12</v>
      </c>
      <c r="C180" s="438"/>
      <c r="D180" s="439"/>
      <c r="E180" s="439"/>
      <c r="F180" s="439"/>
      <c r="G180" s="439"/>
      <c r="H180" s="439"/>
      <c r="I180" s="439"/>
      <c r="J180" s="439"/>
      <c r="K180" s="439"/>
      <c r="L180" s="439"/>
      <c r="M180" s="439"/>
      <c r="N180" s="440"/>
    </row>
    <row r="181" spans="1:15" x14ac:dyDescent="0.25">
      <c r="C181" s="164"/>
      <c r="D181" s="164"/>
      <c r="E181" s="164"/>
      <c r="F181" s="164"/>
      <c r="G181" s="164"/>
      <c r="H181" s="164"/>
      <c r="I181" s="164"/>
      <c r="J181" s="164"/>
      <c r="K181" s="164"/>
      <c r="L181" s="164"/>
      <c r="M181" s="164"/>
      <c r="N181" s="164"/>
    </row>
    <row r="182" spans="1:15" x14ac:dyDescent="0.25">
      <c r="A182" s="2" t="s">
        <v>13</v>
      </c>
      <c r="C182" s="438"/>
      <c r="D182" s="439"/>
      <c r="E182" s="440"/>
      <c r="F182" s="164"/>
      <c r="G182" s="164"/>
      <c r="H182" s="164"/>
      <c r="I182" s="164"/>
      <c r="J182" s="164"/>
      <c r="K182" s="164"/>
      <c r="L182" s="164"/>
      <c r="M182" s="164"/>
      <c r="N182" s="164"/>
    </row>
    <row r="183" spans="1:15" x14ac:dyDescent="0.25">
      <c r="C183" s="164"/>
      <c r="D183" s="164"/>
      <c r="E183" s="164"/>
      <c r="F183" s="164"/>
      <c r="G183" s="164"/>
      <c r="H183" s="164"/>
      <c r="I183" s="164"/>
      <c r="J183" s="164"/>
      <c r="K183" s="164"/>
      <c r="L183" s="164"/>
      <c r="M183" s="164"/>
      <c r="N183" s="164"/>
    </row>
    <row r="184" spans="1:15" x14ac:dyDescent="0.25">
      <c r="A184" s="2" t="s">
        <v>14</v>
      </c>
      <c r="C184" s="253"/>
      <c r="D184" s="164"/>
      <c r="E184" s="164"/>
      <c r="F184" s="164"/>
      <c r="G184" s="164"/>
      <c r="H184" s="164"/>
      <c r="I184" s="164"/>
      <c r="J184" s="164"/>
      <c r="K184" s="164"/>
      <c r="L184" s="164"/>
      <c r="M184" s="164"/>
      <c r="N184" s="164"/>
    </row>
    <row r="185" spans="1:15" x14ac:dyDescent="0.25">
      <c r="C185" s="164"/>
      <c r="D185" s="164"/>
      <c r="E185" s="164"/>
      <c r="F185" s="164"/>
      <c r="G185" s="164"/>
      <c r="H185" s="164"/>
      <c r="I185" s="164"/>
      <c r="J185" s="164"/>
      <c r="K185" s="164"/>
      <c r="L185" s="164"/>
      <c r="M185" s="164"/>
      <c r="N185" s="164"/>
    </row>
    <row r="186" spans="1:15" x14ac:dyDescent="0.25">
      <c r="A186" s="2" t="s">
        <v>15</v>
      </c>
      <c r="C186" s="435"/>
      <c r="D186" s="436"/>
      <c r="E186" s="436"/>
      <c r="F186" s="436"/>
      <c r="G186" s="436"/>
      <c r="H186" s="436"/>
      <c r="I186" s="436"/>
      <c r="J186" s="436"/>
      <c r="K186" s="436"/>
      <c r="L186" s="436"/>
      <c r="M186" s="436"/>
      <c r="N186" s="437"/>
    </row>
    <row r="187" spans="1:15" x14ac:dyDescent="0.25">
      <c r="C187" s="164"/>
      <c r="D187" s="164"/>
      <c r="E187" s="164"/>
      <c r="F187" s="164"/>
      <c r="G187" s="164"/>
      <c r="H187" s="164"/>
      <c r="I187" s="164"/>
      <c r="J187" s="164"/>
      <c r="K187" s="164"/>
      <c r="L187" s="164"/>
      <c r="M187" s="164"/>
      <c r="N187" s="164"/>
    </row>
    <row r="188" spans="1:15" x14ac:dyDescent="0.25">
      <c r="A188" s="2" t="s">
        <v>16</v>
      </c>
      <c r="C188" s="164"/>
      <c r="D188" s="435"/>
      <c r="E188" s="436"/>
      <c r="F188" s="436"/>
      <c r="G188" s="436"/>
      <c r="H188" s="436"/>
      <c r="I188" s="436"/>
      <c r="J188" s="436"/>
      <c r="K188" s="436"/>
      <c r="L188" s="436"/>
      <c r="M188" s="436"/>
      <c r="N188" s="437"/>
    </row>
    <row r="189" spans="1:15" x14ac:dyDescent="0.25">
      <c r="C189" s="164"/>
      <c r="D189" s="164"/>
      <c r="E189" s="164"/>
      <c r="F189" s="164"/>
      <c r="G189" s="164"/>
      <c r="H189" s="164"/>
      <c r="I189" s="164"/>
      <c r="J189" s="164"/>
      <c r="K189" s="164"/>
      <c r="L189" s="164"/>
      <c r="M189" s="164"/>
      <c r="N189" s="164"/>
    </row>
    <row r="190" spans="1:15" x14ac:dyDescent="0.25">
      <c r="A190" s="2" t="s">
        <v>17</v>
      </c>
      <c r="C190" s="164"/>
      <c r="D190" s="435"/>
      <c r="E190" s="436"/>
      <c r="F190" s="436"/>
      <c r="G190" s="436"/>
      <c r="H190" s="436"/>
      <c r="I190" s="436"/>
      <c r="J190" s="436"/>
      <c r="K190" s="436"/>
      <c r="L190" s="436"/>
      <c r="M190" s="436"/>
      <c r="N190" s="437"/>
      <c r="O190" s="163"/>
    </row>
    <row r="191" spans="1:15" x14ac:dyDescent="0.25">
      <c r="D191" s="163"/>
      <c r="E191" s="163"/>
      <c r="F191" s="163"/>
      <c r="G191" s="163"/>
      <c r="H191" s="163"/>
      <c r="I191" s="163"/>
      <c r="J191" s="163"/>
      <c r="K191" s="163"/>
      <c r="L191" s="163"/>
      <c r="M191" s="163"/>
      <c r="N191" s="163"/>
      <c r="O191" s="163"/>
    </row>
    <row r="192" spans="1:15" x14ac:dyDescent="0.25">
      <c r="A192" s="176" t="s">
        <v>144</v>
      </c>
      <c r="D192" s="163"/>
      <c r="E192" s="163"/>
      <c r="F192" s="5"/>
      <c r="G192" s="163"/>
      <c r="I192" s="165" t="s">
        <v>56</v>
      </c>
      <c r="J192" s="254"/>
      <c r="K192" s="163"/>
      <c r="L192" s="165" t="s">
        <v>57</v>
      </c>
      <c r="M192" s="254"/>
      <c r="O192" s="163"/>
    </row>
    <row r="193" spans="1:15" x14ac:dyDescent="0.25">
      <c r="D193" s="163"/>
      <c r="E193" s="163"/>
      <c r="F193" s="5"/>
      <c r="G193" s="163"/>
      <c r="I193" s="165"/>
      <c r="J193" s="175"/>
      <c r="K193" s="163"/>
      <c r="L193" s="165"/>
      <c r="M193" s="175"/>
      <c r="O193" s="163"/>
    </row>
    <row r="194" spans="1:15" x14ac:dyDescent="0.25">
      <c r="A194" s="176" t="s">
        <v>159</v>
      </c>
      <c r="D194" s="163"/>
      <c r="E194" s="163"/>
      <c r="F194" s="5"/>
      <c r="G194" s="163"/>
      <c r="I194" s="165" t="s">
        <v>56</v>
      </c>
      <c r="J194" s="254"/>
      <c r="K194" s="163"/>
      <c r="L194" s="165" t="s">
        <v>57</v>
      </c>
      <c r="M194" s="254"/>
      <c r="O194" s="163"/>
    </row>
    <row r="195" spans="1:15" x14ac:dyDescent="0.25">
      <c r="D195" s="163"/>
      <c r="E195" s="163"/>
      <c r="F195" s="5"/>
      <c r="G195" s="163"/>
      <c r="I195" s="165"/>
      <c r="J195" s="175"/>
      <c r="K195" s="163"/>
      <c r="L195" s="165"/>
      <c r="M195" s="175"/>
      <c r="O195" s="163"/>
    </row>
    <row r="196" spans="1:15" x14ac:dyDescent="0.25">
      <c r="A196" s="176" t="s">
        <v>160</v>
      </c>
      <c r="D196" s="163"/>
      <c r="E196" s="163"/>
      <c r="F196" s="5"/>
      <c r="G196" s="163"/>
      <c r="I196" s="165" t="s">
        <v>56</v>
      </c>
      <c r="J196" s="254"/>
      <c r="K196" s="163"/>
      <c r="L196" s="165" t="s">
        <v>57</v>
      </c>
      <c r="M196" s="254"/>
      <c r="O196" s="163"/>
    </row>
    <row r="197" spans="1:15" x14ac:dyDescent="0.25">
      <c r="A197" s="176"/>
      <c r="D197" s="163"/>
      <c r="E197" s="163"/>
      <c r="F197" s="5"/>
      <c r="G197" s="163"/>
      <c r="J197" s="163"/>
    </row>
    <row r="198" spans="1:15" x14ac:dyDescent="0.25">
      <c r="A198" s="176" t="s">
        <v>157</v>
      </c>
      <c r="D198" s="163"/>
      <c r="E198" s="163"/>
      <c r="F198" s="5"/>
      <c r="G198" s="163"/>
      <c r="I198" s="165" t="s">
        <v>56</v>
      </c>
      <c r="J198" s="254"/>
      <c r="K198" s="163"/>
      <c r="L198" s="165" t="s">
        <v>57</v>
      </c>
      <c r="M198" s="254"/>
      <c r="O198" s="163"/>
    </row>
    <row r="199" spans="1:15" ht="14.4" thickBot="1" x14ac:dyDescent="0.3">
      <c r="A199" s="6"/>
      <c r="B199" s="6"/>
      <c r="C199" s="6"/>
      <c r="D199" s="6"/>
      <c r="E199" s="6"/>
      <c r="F199" s="6"/>
      <c r="G199" s="6"/>
      <c r="H199" s="6"/>
      <c r="I199" s="6"/>
      <c r="J199" s="6"/>
      <c r="K199" s="6"/>
      <c r="L199" s="6"/>
      <c r="M199" s="6"/>
      <c r="N199" s="6"/>
      <c r="O199" s="6"/>
    </row>
    <row r="200" spans="1:15" ht="14.4" thickTop="1" x14ac:dyDescent="0.25">
      <c r="A200" s="178" t="s">
        <v>27</v>
      </c>
    </row>
    <row r="201" spans="1:15" x14ac:dyDescent="0.25">
      <c r="A201" s="163"/>
    </row>
    <row r="202" spans="1:15" x14ac:dyDescent="0.25">
      <c r="A202" s="2" t="s">
        <v>11</v>
      </c>
      <c r="C202" s="438"/>
      <c r="D202" s="439"/>
      <c r="E202" s="439"/>
      <c r="F202" s="439"/>
      <c r="G202" s="439"/>
      <c r="H202" s="439"/>
      <c r="I202" s="439"/>
      <c r="J202" s="439"/>
      <c r="K202" s="439"/>
      <c r="L202" s="439"/>
      <c r="M202" s="439"/>
      <c r="N202" s="440"/>
    </row>
    <row r="203" spans="1:15" x14ac:dyDescent="0.25">
      <c r="C203" s="164"/>
      <c r="D203" s="164"/>
      <c r="E203" s="164"/>
      <c r="F203" s="164"/>
      <c r="G203" s="164"/>
      <c r="H203" s="164"/>
      <c r="I203" s="164"/>
      <c r="J203" s="164"/>
      <c r="K203" s="164"/>
      <c r="L203" s="164"/>
      <c r="M203" s="164"/>
      <c r="N203" s="164"/>
    </row>
    <row r="204" spans="1:15" x14ac:dyDescent="0.25">
      <c r="A204" s="2" t="s">
        <v>12</v>
      </c>
      <c r="C204" s="438"/>
      <c r="D204" s="439"/>
      <c r="E204" s="439"/>
      <c r="F204" s="439"/>
      <c r="G204" s="439"/>
      <c r="H204" s="439"/>
      <c r="I204" s="439"/>
      <c r="J204" s="439"/>
      <c r="K204" s="439"/>
      <c r="L204" s="439"/>
      <c r="M204" s="439"/>
      <c r="N204" s="440"/>
    </row>
    <row r="205" spans="1:15" x14ac:dyDescent="0.25">
      <c r="C205" s="164"/>
      <c r="D205" s="164"/>
      <c r="E205" s="164"/>
      <c r="F205" s="164"/>
      <c r="G205" s="164"/>
      <c r="H205" s="164"/>
      <c r="I205" s="164"/>
      <c r="J205" s="164"/>
      <c r="K205" s="164"/>
      <c r="L205" s="164"/>
      <c r="M205" s="164"/>
      <c r="N205" s="164"/>
    </row>
    <row r="206" spans="1:15" x14ac:dyDescent="0.25">
      <c r="A206" s="2" t="s">
        <v>13</v>
      </c>
      <c r="C206" s="438"/>
      <c r="D206" s="439"/>
      <c r="E206" s="440"/>
      <c r="F206" s="164"/>
      <c r="G206" s="164"/>
      <c r="H206" s="164"/>
      <c r="I206" s="164"/>
      <c r="J206" s="164"/>
      <c r="K206" s="164"/>
      <c r="L206" s="164"/>
      <c r="M206" s="164"/>
      <c r="N206" s="164"/>
    </row>
    <row r="207" spans="1:15" x14ac:dyDescent="0.25">
      <c r="C207" s="164"/>
      <c r="D207" s="164"/>
      <c r="E207" s="164"/>
      <c r="F207" s="164"/>
      <c r="G207" s="164"/>
      <c r="H207" s="164"/>
      <c r="I207" s="164"/>
      <c r="J207" s="164"/>
      <c r="K207" s="164"/>
      <c r="L207" s="164"/>
      <c r="M207" s="164"/>
      <c r="N207" s="164"/>
    </row>
    <row r="208" spans="1:15" x14ac:dyDescent="0.25">
      <c r="A208" s="2" t="s">
        <v>14</v>
      </c>
      <c r="C208" s="253"/>
      <c r="D208" s="164"/>
      <c r="E208" s="164"/>
      <c r="F208" s="164"/>
      <c r="G208" s="164"/>
      <c r="H208" s="164"/>
      <c r="I208" s="164"/>
      <c r="J208" s="164"/>
      <c r="K208" s="164"/>
      <c r="L208" s="164"/>
      <c r="M208" s="164"/>
      <c r="N208" s="164"/>
    </row>
    <row r="209" spans="1:15" x14ac:dyDescent="0.25">
      <c r="C209" s="164"/>
      <c r="D209" s="164"/>
      <c r="E209" s="164"/>
      <c r="F209" s="164"/>
      <c r="G209" s="164"/>
      <c r="H209" s="164"/>
      <c r="I209" s="164"/>
      <c r="J209" s="164"/>
      <c r="K209" s="164"/>
      <c r="L209" s="164"/>
      <c r="M209" s="164"/>
      <c r="N209" s="164"/>
    </row>
    <row r="210" spans="1:15" x14ac:dyDescent="0.25">
      <c r="A210" s="2" t="s">
        <v>15</v>
      </c>
      <c r="C210" s="435"/>
      <c r="D210" s="436"/>
      <c r="E210" s="436"/>
      <c r="F210" s="436"/>
      <c r="G210" s="436"/>
      <c r="H210" s="436"/>
      <c r="I210" s="436"/>
      <c r="J210" s="436"/>
      <c r="K210" s="436"/>
      <c r="L210" s="436"/>
      <c r="M210" s="436"/>
      <c r="N210" s="437"/>
    </row>
    <row r="211" spans="1:15" x14ac:dyDescent="0.25">
      <c r="C211" s="164"/>
      <c r="D211" s="164"/>
      <c r="E211" s="164"/>
      <c r="F211" s="164"/>
      <c r="G211" s="164"/>
      <c r="H211" s="164"/>
      <c r="I211" s="164"/>
      <c r="J211" s="164"/>
      <c r="K211" s="164"/>
      <c r="L211" s="164"/>
      <c r="M211" s="164"/>
      <c r="N211" s="164"/>
    </row>
    <row r="212" spans="1:15" x14ac:dyDescent="0.25">
      <c r="A212" s="2" t="s">
        <v>16</v>
      </c>
      <c r="C212" s="164"/>
      <c r="D212" s="435"/>
      <c r="E212" s="436"/>
      <c r="F212" s="436"/>
      <c r="G212" s="436"/>
      <c r="H212" s="436"/>
      <c r="I212" s="436"/>
      <c r="J212" s="436"/>
      <c r="K212" s="436"/>
      <c r="L212" s="436"/>
      <c r="M212" s="436"/>
      <c r="N212" s="437"/>
    </row>
    <row r="213" spans="1:15" x14ac:dyDescent="0.25">
      <c r="C213" s="164"/>
      <c r="D213" s="164"/>
      <c r="E213" s="164"/>
      <c r="F213" s="164"/>
      <c r="G213" s="164"/>
      <c r="H213" s="164"/>
      <c r="I213" s="164"/>
      <c r="J213" s="164"/>
      <c r="K213" s="164"/>
      <c r="L213" s="164"/>
      <c r="M213" s="164"/>
      <c r="N213" s="164"/>
    </row>
    <row r="214" spans="1:15" x14ac:dyDescent="0.25">
      <c r="A214" s="2" t="s">
        <v>17</v>
      </c>
      <c r="C214" s="164"/>
      <c r="D214" s="435"/>
      <c r="E214" s="436"/>
      <c r="F214" s="436"/>
      <c r="G214" s="436"/>
      <c r="H214" s="436"/>
      <c r="I214" s="436"/>
      <c r="J214" s="436"/>
      <c r="K214" s="436"/>
      <c r="L214" s="436"/>
      <c r="M214" s="436"/>
      <c r="N214" s="437"/>
      <c r="O214" s="163"/>
    </row>
    <row r="215" spans="1:15" x14ac:dyDescent="0.25">
      <c r="D215" s="163"/>
      <c r="E215" s="163"/>
      <c r="F215" s="163"/>
      <c r="G215" s="163"/>
      <c r="H215" s="163"/>
      <c r="I215" s="163"/>
      <c r="J215" s="163"/>
      <c r="K215" s="163"/>
      <c r="L215" s="163"/>
      <c r="M215" s="163"/>
      <c r="N215" s="163"/>
      <c r="O215" s="163"/>
    </row>
    <row r="216" spans="1:15" x14ac:dyDescent="0.25">
      <c r="A216" s="176" t="s">
        <v>144</v>
      </c>
      <c r="D216" s="163"/>
      <c r="E216" s="163"/>
      <c r="F216" s="5"/>
      <c r="G216" s="163"/>
      <c r="I216" s="165" t="s">
        <v>56</v>
      </c>
      <c r="J216" s="254"/>
      <c r="K216" s="163"/>
      <c r="L216" s="165" t="s">
        <v>57</v>
      </c>
      <c r="M216" s="254"/>
      <c r="O216" s="163"/>
    </row>
    <row r="217" spans="1:15" x14ac:dyDescent="0.25">
      <c r="D217" s="163"/>
      <c r="E217" s="163"/>
      <c r="F217" s="5"/>
      <c r="G217" s="163"/>
      <c r="I217" s="165"/>
      <c r="J217" s="175"/>
      <c r="K217" s="163"/>
      <c r="L217" s="165"/>
      <c r="M217" s="175"/>
      <c r="O217" s="163"/>
    </row>
    <row r="218" spans="1:15" x14ac:dyDescent="0.25">
      <c r="A218" s="176" t="s">
        <v>159</v>
      </c>
      <c r="D218" s="163"/>
      <c r="E218" s="163"/>
      <c r="F218" s="5"/>
      <c r="G218" s="163"/>
      <c r="I218" s="165" t="s">
        <v>56</v>
      </c>
      <c r="J218" s="254"/>
      <c r="K218" s="163"/>
      <c r="L218" s="165" t="s">
        <v>57</v>
      </c>
      <c r="M218" s="254"/>
      <c r="O218" s="163"/>
    </row>
    <row r="219" spans="1:15" x14ac:dyDescent="0.25">
      <c r="D219" s="163"/>
      <c r="E219" s="163"/>
      <c r="F219" s="5"/>
      <c r="G219" s="163"/>
      <c r="I219" s="165"/>
      <c r="J219" s="175"/>
      <c r="K219" s="163"/>
      <c r="L219" s="165"/>
      <c r="M219" s="175"/>
      <c r="O219" s="163"/>
    </row>
    <row r="220" spans="1:15" x14ac:dyDescent="0.25">
      <c r="A220" s="176" t="s">
        <v>160</v>
      </c>
      <c r="D220" s="163"/>
      <c r="E220" s="163"/>
      <c r="F220" s="5"/>
      <c r="G220" s="163"/>
      <c r="I220" s="165" t="s">
        <v>56</v>
      </c>
      <c r="J220" s="254"/>
      <c r="K220" s="163"/>
      <c r="L220" s="165" t="s">
        <v>57</v>
      </c>
      <c r="M220" s="254"/>
      <c r="O220" s="163"/>
    </row>
    <row r="221" spans="1:15" x14ac:dyDescent="0.25">
      <c r="A221" s="176"/>
      <c r="D221" s="163"/>
      <c r="E221" s="163"/>
      <c r="F221" s="5"/>
      <c r="G221" s="163"/>
      <c r="J221" s="163"/>
    </row>
    <row r="222" spans="1:15" x14ac:dyDescent="0.25">
      <c r="A222" s="176" t="s">
        <v>157</v>
      </c>
      <c r="D222" s="163"/>
      <c r="E222" s="163"/>
      <c r="F222" s="5"/>
      <c r="G222" s="163"/>
      <c r="I222" s="165" t="s">
        <v>56</v>
      </c>
      <c r="J222" s="254"/>
      <c r="K222" s="163"/>
      <c r="L222" s="165" t="s">
        <v>57</v>
      </c>
      <c r="M222" s="254"/>
      <c r="O222" s="163"/>
    </row>
    <row r="223" spans="1:15" ht="14.4" thickBot="1" x14ac:dyDescent="0.3">
      <c r="A223" s="6"/>
      <c r="B223" s="6"/>
      <c r="C223" s="6"/>
      <c r="D223" s="6"/>
      <c r="E223" s="6"/>
      <c r="F223" s="6"/>
      <c r="G223" s="6"/>
      <c r="H223" s="6"/>
      <c r="I223" s="6"/>
      <c r="J223" s="6"/>
      <c r="K223" s="6"/>
      <c r="L223" s="6"/>
      <c r="M223" s="6"/>
      <c r="N223" s="6"/>
      <c r="O223" s="6"/>
    </row>
    <row r="224" spans="1:15" ht="14.4" thickTop="1" x14ac:dyDescent="0.25">
      <c r="A224" s="178" t="s">
        <v>28</v>
      </c>
    </row>
    <row r="225" spans="1:15" x14ac:dyDescent="0.25">
      <c r="A225" s="163"/>
    </row>
    <row r="226" spans="1:15" x14ac:dyDescent="0.25">
      <c r="A226" s="2" t="s">
        <v>11</v>
      </c>
      <c r="C226" s="438"/>
      <c r="D226" s="439"/>
      <c r="E226" s="439"/>
      <c r="F226" s="439"/>
      <c r="G226" s="439"/>
      <c r="H226" s="439"/>
      <c r="I226" s="439"/>
      <c r="J226" s="439"/>
      <c r="K226" s="439"/>
      <c r="L226" s="439"/>
      <c r="M226" s="439"/>
      <c r="N226" s="440"/>
    </row>
    <row r="227" spans="1:15" x14ac:dyDescent="0.25">
      <c r="C227" s="164"/>
      <c r="D227" s="164"/>
      <c r="E227" s="164"/>
      <c r="F227" s="164"/>
      <c r="G227" s="164"/>
      <c r="H227" s="164"/>
      <c r="I227" s="164"/>
      <c r="J227" s="164"/>
      <c r="K227" s="164"/>
      <c r="L227" s="164"/>
      <c r="M227" s="164"/>
      <c r="N227" s="164"/>
    </row>
    <row r="228" spans="1:15" x14ac:dyDescent="0.25">
      <c r="A228" s="2" t="s">
        <v>12</v>
      </c>
      <c r="C228" s="438"/>
      <c r="D228" s="439"/>
      <c r="E228" s="439"/>
      <c r="F228" s="439"/>
      <c r="G228" s="439"/>
      <c r="H228" s="439"/>
      <c r="I228" s="439"/>
      <c r="J228" s="439"/>
      <c r="K228" s="439"/>
      <c r="L228" s="439"/>
      <c r="M228" s="439"/>
      <c r="N228" s="440"/>
    </row>
    <row r="229" spans="1:15" x14ac:dyDescent="0.25">
      <c r="C229" s="164"/>
      <c r="D229" s="164"/>
      <c r="E229" s="164"/>
      <c r="F229" s="164"/>
      <c r="G229" s="164"/>
      <c r="H229" s="164"/>
      <c r="I229" s="164"/>
      <c r="J229" s="164"/>
      <c r="K229" s="164"/>
      <c r="L229" s="164"/>
      <c r="M229" s="164"/>
      <c r="N229" s="164"/>
    </row>
    <row r="230" spans="1:15" x14ac:dyDescent="0.25">
      <c r="A230" s="2" t="s">
        <v>13</v>
      </c>
      <c r="C230" s="438"/>
      <c r="D230" s="439"/>
      <c r="E230" s="440"/>
      <c r="F230" s="164"/>
      <c r="G230" s="164"/>
      <c r="H230" s="164"/>
      <c r="I230" s="164"/>
      <c r="J230" s="164"/>
      <c r="K230" s="164"/>
      <c r="L230" s="164"/>
      <c r="M230" s="164"/>
      <c r="N230" s="164"/>
    </row>
    <row r="231" spans="1:15" x14ac:dyDescent="0.25">
      <c r="C231" s="164"/>
      <c r="D231" s="164"/>
      <c r="E231" s="164"/>
      <c r="F231" s="164"/>
      <c r="G231" s="164"/>
      <c r="H231" s="164"/>
      <c r="I231" s="164"/>
      <c r="J231" s="164"/>
      <c r="K231" s="164"/>
      <c r="L231" s="164"/>
      <c r="M231" s="164"/>
      <c r="N231" s="164"/>
    </row>
    <row r="232" spans="1:15" x14ac:dyDescent="0.25">
      <c r="A232" s="2" t="s">
        <v>14</v>
      </c>
      <c r="C232" s="253"/>
      <c r="D232" s="164"/>
      <c r="E232" s="164"/>
      <c r="F232" s="164"/>
      <c r="G232" s="164"/>
      <c r="H232" s="164"/>
      <c r="I232" s="164"/>
      <c r="J232" s="164"/>
      <c r="K232" s="164"/>
      <c r="L232" s="164"/>
      <c r="M232" s="164"/>
      <c r="N232" s="164"/>
    </row>
    <row r="233" spans="1:15" x14ac:dyDescent="0.25">
      <c r="C233" s="164"/>
      <c r="D233" s="164"/>
      <c r="E233" s="164"/>
      <c r="F233" s="164"/>
      <c r="G233" s="164"/>
      <c r="H233" s="164"/>
      <c r="I233" s="164"/>
      <c r="J233" s="164"/>
      <c r="K233" s="164"/>
      <c r="L233" s="164"/>
      <c r="M233" s="164"/>
      <c r="N233" s="164"/>
    </row>
    <row r="234" spans="1:15" x14ac:dyDescent="0.25">
      <c r="A234" s="2" t="s">
        <v>15</v>
      </c>
      <c r="C234" s="435"/>
      <c r="D234" s="436"/>
      <c r="E234" s="436"/>
      <c r="F234" s="436"/>
      <c r="G234" s="436"/>
      <c r="H234" s="436"/>
      <c r="I234" s="436"/>
      <c r="J234" s="436"/>
      <c r="K234" s="436"/>
      <c r="L234" s="436"/>
      <c r="M234" s="436"/>
      <c r="N234" s="437"/>
    </row>
    <row r="235" spans="1:15" x14ac:dyDescent="0.25">
      <c r="C235" s="164"/>
      <c r="D235" s="164"/>
      <c r="E235" s="164"/>
      <c r="F235" s="164"/>
      <c r="G235" s="164"/>
      <c r="H235" s="164"/>
      <c r="I235" s="164"/>
      <c r="J235" s="164"/>
      <c r="K235" s="164"/>
      <c r="L235" s="164"/>
      <c r="M235" s="164"/>
      <c r="N235" s="164"/>
    </row>
    <row r="236" spans="1:15" x14ac:dyDescent="0.25">
      <c r="A236" s="2" t="s">
        <v>16</v>
      </c>
      <c r="C236" s="164"/>
      <c r="D236" s="435"/>
      <c r="E236" s="436"/>
      <c r="F236" s="436"/>
      <c r="G236" s="436"/>
      <c r="H236" s="436"/>
      <c r="I236" s="436"/>
      <c r="J236" s="436"/>
      <c r="K236" s="436"/>
      <c r="L236" s="436"/>
      <c r="M236" s="436"/>
      <c r="N236" s="437"/>
    </row>
    <row r="237" spans="1:15" x14ac:dyDescent="0.25">
      <c r="C237" s="164"/>
      <c r="D237" s="164"/>
      <c r="E237" s="164"/>
      <c r="F237" s="164"/>
      <c r="G237" s="164"/>
      <c r="H237" s="164"/>
      <c r="I237" s="164"/>
      <c r="J237" s="164"/>
      <c r="K237" s="164"/>
      <c r="L237" s="164"/>
      <c r="M237" s="164"/>
      <c r="N237" s="164"/>
    </row>
    <row r="238" spans="1:15" x14ac:dyDescent="0.25">
      <c r="A238" s="2" t="s">
        <v>17</v>
      </c>
      <c r="C238" s="164"/>
      <c r="D238" s="435"/>
      <c r="E238" s="436"/>
      <c r="F238" s="436"/>
      <c r="G238" s="436"/>
      <c r="H238" s="436"/>
      <c r="I238" s="436"/>
      <c r="J238" s="436"/>
      <c r="K238" s="436"/>
      <c r="L238" s="436"/>
      <c r="M238" s="436"/>
      <c r="N238" s="437"/>
      <c r="O238" s="163"/>
    </row>
    <row r="239" spans="1:15" x14ac:dyDescent="0.25">
      <c r="D239" s="163"/>
      <c r="E239" s="163"/>
      <c r="F239" s="163"/>
      <c r="G239" s="163"/>
      <c r="H239" s="163"/>
      <c r="I239" s="163"/>
      <c r="J239" s="163"/>
      <c r="K239" s="163"/>
      <c r="L239" s="163"/>
      <c r="M239" s="163"/>
      <c r="N239" s="163"/>
      <c r="O239" s="163"/>
    </row>
    <row r="240" spans="1:15" x14ac:dyDescent="0.25">
      <c r="A240" s="176" t="s">
        <v>144</v>
      </c>
      <c r="D240" s="163"/>
      <c r="E240" s="163"/>
      <c r="F240" s="5"/>
      <c r="G240" s="163"/>
      <c r="I240" s="165" t="s">
        <v>56</v>
      </c>
      <c r="J240" s="254"/>
      <c r="K240" s="163"/>
      <c r="L240" s="165" t="s">
        <v>57</v>
      </c>
      <c r="M240" s="254"/>
      <c r="O240" s="163"/>
    </row>
    <row r="241" spans="1:15" x14ac:dyDescent="0.25">
      <c r="D241" s="163"/>
      <c r="E241" s="163"/>
      <c r="F241" s="5"/>
      <c r="G241" s="163"/>
      <c r="I241" s="165"/>
      <c r="J241" s="175"/>
      <c r="K241" s="163"/>
      <c r="L241" s="165"/>
      <c r="M241" s="175"/>
      <c r="O241" s="163"/>
    </row>
    <row r="242" spans="1:15" x14ac:dyDescent="0.25">
      <c r="A242" s="176" t="s">
        <v>159</v>
      </c>
      <c r="D242" s="163"/>
      <c r="E242" s="163"/>
      <c r="F242" s="5"/>
      <c r="G242" s="163"/>
      <c r="I242" s="165" t="s">
        <v>56</v>
      </c>
      <c r="J242" s="254"/>
      <c r="K242" s="163"/>
      <c r="L242" s="165" t="s">
        <v>57</v>
      </c>
      <c r="M242" s="254"/>
      <c r="O242" s="163"/>
    </row>
    <row r="243" spans="1:15" x14ac:dyDescent="0.25">
      <c r="D243" s="163"/>
      <c r="E243" s="163"/>
      <c r="F243" s="5"/>
      <c r="G243" s="163"/>
      <c r="I243" s="165"/>
      <c r="J243" s="175"/>
      <c r="K243" s="163"/>
      <c r="L243" s="165"/>
      <c r="M243" s="175"/>
      <c r="O243" s="163"/>
    </row>
    <row r="244" spans="1:15" x14ac:dyDescent="0.25">
      <c r="A244" s="176" t="s">
        <v>160</v>
      </c>
      <c r="D244" s="163"/>
      <c r="E244" s="163"/>
      <c r="F244" s="5"/>
      <c r="G244" s="163"/>
      <c r="I244" s="165" t="s">
        <v>56</v>
      </c>
      <c r="J244" s="254"/>
      <c r="K244" s="163"/>
      <c r="L244" s="165" t="s">
        <v>57</v>
      </c>
      <c r="M244" s="254"/>
      <c r="O244" s="163"/>
    </row>
    <row r="245" spans="1:15" x14ac:dyDescent="0.25">
      <c r="A245" s="176"/>
      <c r="D245" s="163"/>
      <c r="E245" s="163"/>
      <c r="F245" s="5"/>
      <c r="G245" s="163"/>
      <c r="J245" s="163"/>
    </row>
    <row r="246" spans="1:15" x14ac:dyDescent="0.25">
      <c r="A246" s="176" t="s">
        <v>157</v>
      </c>
      <c r="D246" s="163"/>
      <c r="E246" s="163"/>
      <c r="F246" s="5"/>
      <c r="G246" s="163"/>
      <c r="I246" s="165" t="s">
        <v>56</v>
      </c>
      <c r="J246" s="254"/>
      <c r="K246" s="163"/>
      <c r="L246" s="165" t="s">
        <v>57</v>
      </c>
      <c r="M246" s="254"/>
      <c r="O246" s="163"/>
    </row>
    <row r="247" spans="1:15" ht="14.4" thickBot="1" x14ac:dyDescent="0.3">
      <c r="A247" s="6"/>
      <c r="B247" s="6"/>
      <c r="C247" s="6"/>
      <c r="D247" s="6"/>
      <c r="E247" s="6"/>
      <c r="F247" s="6"/>
      <c r="G247" s="6"/>
      <c r="H247" s="6"/>
      <c r="I247" s="6"/>
      <c r="J247" s="6"/>
      <c r="K247" s="6"/>
      <c r="L247" s="6"/>
      <c r="M247" s="6"/>
      <c r="N247" s="6"/>
      <c r="O247" s="6"/>
    </row>
    <row r="248" spans="1:15" ht="14.4" thickTop="1" x14ac:dyDescent="0.25">
      <c r="A248" s="178" t="s">
        <v>29</v>
      </c>
    </row>
    <row r="249" spans="1:15" x14ac:dyDescent="0.25">
      <c r="A249" s="163"/>
    </row>
    <row r="250" spans="1:15" x14ac:dyDescent="0.25">
      <c r="A250" s="2" t="s">
        <v>11</v>
      </c>
      <c r="C250" s="438"/>
      <c r="D250" s="439"/>
      <c r="E250" s="439"/>
      <c r="F250" s="439"/>
      <c r="G250" s="439"/>
      <c r="H250" s="439"/>
      <c r="I250" s="439"/>
      <c r="J250" s="439"/>
      <c r="K250" s="439"/>
      <c r="L250" s="439"/>
      <c r="M250" s="439"/>
      <c r="N250" s="440"/>
    </row>
    <row r="251" spans="1:15" x14ac:dyDescent="0.25">
      <c r="C251" s="164"/>
      <c r="D251" s="164"/>
      <c r="E251" s="164"/>
      <c r="F251" s="164"/>
      <c r="G251" s="164"/>
      <c r="H251" s="164"/>
      <c r="I251" s="164"/>
      <c r="J251" s="164"/>
      <c r="K251" s="164"/>
      <c r="L251" s="164"/>
      <c r="M251" s="164"/>
      <c r="N251" s="164"/>
    </row>
    <row r="252" spans="1:15" x14ac:dyDescent="0.25">
      <c r="A252" s="2" t="s">
        <v>12</v>
      </c>
      <c r="C252" s="438"/>
      <c r="D252" s="439"/>
      <c r="E252" s="439"/>
      <c r="F252" s="439"/>
      <c r="G252" s="439"/>
      <c r="H252" s="439"/>
      <c r="I252" s="439"/>
      <c r="J252" s="439"/>
      <c r="K252" s="439"/>
      <c r="L252" s="439"/>
      <c r="M252" s="439"/>
      <c r="N252" s="440"/>
    </row>
    <row r="253" spans="1:15" x14ac:dyDescent="0.25">
      <c r="C253" s="164"/>
      <c r="D253" s="164"/>
      <c r="E253" s="164"/>
      <c r="F253" s="164"/>
      <c r="G253" s="164"/>
      <c r="H253" s="164"/>
      <c r="I253" s="164"/>
      <c r="J253" s="164"/>
      <c r="K253" s="164"/>
      <c r="L253" s="164"/>
      <c r="M253" s="164"/>
      <c r="N253" s="164"/>
    </row>
    <row r="254" spans="1:15" x14ac:dyDescent="0.25">
      <c r="A254" s="2" t="s">
        <v>13</v>
      </c>
      <c r="C254" s="438"/>
      <c r="D254" s="439"/>
      <c r="E254" s="440"/>
      <c r="F254" s="164"/>
      <c r="G254" s="164"/>
      <c r="H254" s="164"/>
      <c r="I254" s="164"/>
      <c r="J254" s="164"/>
      <c r="K254" s="164"/>
      <c r="L254" s="164"/>
      <c r="M254" s="164"/>
      <c r="N254" s="164"/>
    </row>
    <row r="255" spans="1:15" x14ac:dyDescent="0.25">
      <c r="C255" s="164"/>
      <c r="D255" s="164"/>
      <c r="E255" s="164"/>
      <c r="F255" s="164"/>
      <c r="G255" s="164"/>
      <c r="H255" s="164"/>
      <c r="I255" s="164"/>
      <c r="J255" s="164"/>
      <c r="K255" s="164"/>
      <c r="L255" s="164"/>
      <c r="M255" s="164"/>
      <c r="N255" s="164"/>
    </row>
    <row r="256" spans="1:15" x14ac:dyDescent="0.25">
      <c r="A256" s="2" t="s">
        <v>14</v>
      </c>
      <c r="C256" s="253"/>
      <c r="D256" s="164"/>
      <c r="E256" s="164"/>
      <c r="F256" s="164"/>
      <c r="G256" s="164"/>
      <c r="H256" s="164"/>
      <c r="I256" s="164"/>
      <c r="J256" s="164"/>
      <c r="K256" s="164"/>
      <c r="L256" s="164"/>
      <c r="M256" s="164"/>
      <c r="N256" s="164"/>
    </row>
    <row r="257" spans="1:15" x14ac:dyDescent="0.25">
      <c r="C257" s="164"/>
      <c r="D257" s="164"/>
      <c r="E257" s="164"/>
      <c r="F257" s="164"/>
      <c r="G257" s="164"/>
      <c r="H257" s="164"/>
      <c r="I257" s="164"/>
      <c r="J257" s="164"/>
      <c r="K257" s="164"/>
      <c r="L257" s="164"/>
      <c r="M257" s="164"/>
      <c r="N257" s="164"/>
    </row>
    <row r="258" spans="1:15" x14ac:dyDescent="0.25">
      <c r="A258" s="2" t="s">
        <v>15</v>
      </c>
      <c r="C258" s="435"/>
      <c r="D258" s="436"/>
      <c r="E258" s="436"/>
      <c r="F258" s="436"/>
      <c r="G258" s="436"/>
      <c r="H258" s="436"/>
      <c r="I258" s="436"/>
      <c r="J258" s="436"/>
      <c r="K258" s="436"/>
      <c r="L258" s="436"/>
      <c r="M258" s="436"/>
      <c r="N258" s="437"/>
    </row>
    <row r="259" spans="1:15" x14ac:dyDescent="0.25">
      <c r="C259" s="164"/>
      <c r="D259" s="164"/>
      <c r="E259" s="164"/>
      <c r="F259" s="164"/>
      <c r="G259" s="164"/>
      <c r="H259" s="164"/>
      <c r="I259" s="164"/>
      <c r="J259" s="164"/>
      <c r="K259" s="164"/>
      <c r="L259" s="164"/>
      <c r="M259" s="164"/>
      <c r="N259" s="164"/>
    </row>
    <row r="260" spans="1:15" x14ac:dyDescent="0.25">
      <c r="A260" s="2" t="s">
        <v>16</v>
      </c>
      <c r="C260" s="164"/>
      <c r="D260" s="435"/>
      <c r="E260" s="436"/>
      <c r="F260" s="436"/>
      <c r="G260" s="436"/>
      <c r="H260" s="436"/>
      <c r="I260" s="436"/>
      <c r="J260" s="436"/>
      <c r="K260" s="436"/>
      <c r="L260" s="436"/>
      <c r="M260" s="436"/>
      <c r="N260" s="437"/>
    </row>
    <row r="261" spans="1:15" x14ac:dyDescent="0.25">
      <c r="C261" s="164"/>
      <c r="D261" s="164"/>
      <c r="E261" s="164"/>
      <c r="F261" s="164"/>
      <c r="G261" s="164"/>
      <c r="H261" s="164"/>
      <c r="I261" s="164"/>
      <c r="J261" s="164"/>
      <c r="K261" s="164"/>
      <c r="L261" s="164"/>
      <c r="M261" s="164"/>
      <c r="N261" s="164"/>
    </row>
    <row r="262" spans="1:15" x14ac:dyDescent="0.25">
      <c r="A262" s="2" t="s">
        <v>17</v>
      </c>
      <c r="C262" s="164"/>
      <c r="D262" s="435"/>
      <c r="E262" s="436"/>
      <c r="F262" s="436"/>
      <c r="G262" s="436"/>
      <c r="H262" s="436"/>
      <c r="I262" s="436"/>
      <c r="J262" s="436"/>
      <c r="K262" s="436"/>
      <c r="L262" s="436"/>
      <c r="M262" s="436"/>
      <c r="N262" s="437"/>
      <c r="O262" s="163"/>
    </row>
    <row r="263" spans="1:15" x14ac:dyDescent="0.25">
      <c r="D263" s="163"/>
      <c r="E263" s="163"/>
      <c r="F263" s="163"/>
      <c r="G263" s="163"/>
      <c r="H263" s="163"/>
      <c r="I263" s="163"/>
      <c r="J263" s="163"/>
      <c r="K263" s="163"/>
      <c r="L263" s="163"/>
      <c r="M263" s="163"/>
      <c r="N263" s="163"/>
      <c r="O263" s="163"/>
    </row>
    <row r="264" spans="1:15" x14ac:dyDescent="0.25">
      <c r="A264" s="176" t="s">
        <v>144</v>
      </c>
      <c r="D264" s="163"/>
      <c r="E264" s="163"/>
      <c r="F264" s="5"/>
      <c r="G264" s="163"/>
      <c r="I264" s="165" t="s">
        <v>56</v>
      </c>
      <c r="J264" s="254"/>
      <c r="K264" s="163"/>
      <c r="L264" s="165" t="s">
        <v>57</v>
      </c>
      <c r="M264" s="254"/>
      <c r="O264" s="163"/>
    </row>
    <row r="265" spans="1:15" x14ac:dyDescent="0.25">
      <c r="D265" s="163"/>
      <c r="E265" s="163"/>
      <c r="F265" s="5"/>
      <c r="G265" s="163"/>
      <c r="I265" s="165"/>
      <c r="J265" s="175"/>
      <c r="K265" s="163"/>
      <c r="L265" s="165"/>
      <c r="M265" s="175"/>
      <c r="O265" s="163"/>
    </row>
    <row r="266" spans="1:15" x14ac:dyDescent="0.25">
      <c r="A266" s="176" t="s">
        <v>159</v>
      </c>
      <c r="D266" s="163"/>
      <c r="E266" s="163"/>
      <c r="F266" s="5"/>
      <c r="G266" s="163"/>
      <c r="I266" s="165" t="s">
        <v>56</v>
      </c>
      <c r="J266" s="254"/>
      <c r="K266" s="163"/>
      <c r="L266" s="165" t="s">
        <v>57</v>
      </c>
      <c r="M266" s="254"/>
      <c r="O266" s="163"/>
    </row>
    <row r="267" spans="1:15" x14ac:dyDescent="0.25">
      <c r="D267" s="163"/>
      <c r="E267" s="163"/>
      <c r="F267" s="5"/>
      <c r="G267" s="163"/>
      <c r="I267" s="165"/>
      <c r="J267" s="175"/>
      <c r="K267" s="163"/>
      <c r="L267" s="165"/>
      <c r="M267" s="175"/>
      <c r="O267" s="163"/>
    </row>
    <row r="268" spans="1:15" x14ac:dyDescent="0.25">
      <c r="A268" s="176" t="s">
        <v>160</v>
      </c>
      <c r="D268" s="163"/>
      <c r="E268" s="163"/>
      <c r="F268" s="5"/>
      <c r="G268" s="163"/>
      <c r="I268" s="165" t="s">
        <v>56</v>
      </c>
      <c r="J268" s="254"/>
      <c r="K268" s="163"/>
      <c r="L268" s="165" t="s">
        <v>57</v>
      </c>
      <c r="M268" s="254"/>
      <c r="O268" s="163"/>
    </row>
    <row r="269" spans="1:15" x14ac:dyDescent="0.25">
      <c r="A269" s="176"/>
      <c r="D269" s="163"/>
      <c r="E269" s="163"/>
      <c r="F269" s="5"/>
      <c r="G269" s="163"/>
      <c r="J269" s="163"/>
    </row>
    <row r="270" spans="1:15" x14ac:dyDescent="0.25">
      <c r="A270" s="176" t="s">
        <v>157</v>
      </c>
      <c r="D270" s="163"/>
      <c r="E270" s="163"/>
      <c r="F270" s="5"/>
      <c r="G270" s="163"/>
      <c r="I270" s="165" t="s">
        <v>56</v>
      </c>
      <c r="J270" s="254"/>
      <c r="K270" s="163"/>
      <c r="L270" s="165" t="s">
        <v>57</v>
      </c>
      <c r="M270" s="254"/>
      <c r="O270" s="163"/>
    </row>
    <row r="271" spans="1:15" ht="14.4" thickBot="1" x14ac:dyDescent="0.3">
      <c r="A271" s="6"/>
      <c r="B271" s="6"/>
      <c r="C271" s="6"/>
      <c r="D271" s="6"/>
      <c r="E271" s="6"/>
      <c r="F271" s="6"/>
      <c r="G271" s="6"/>
      <c r="H271" s="6"/>
      <c r="I271" s="6"/>
      <c r="J271" s="6"/>
      <c r="K271" s="6"/>
      <c r="L271" s="6"/>
      <c r="M271" s="6"/>
      <c r="N271" s="6"/>
      <c r="O271" s="6"/>
    </row>
    <row r="272" spans="1:15" ht="14.4" thickTop="1" x14ac:dyDescent="0.25">
      <c r="A272" s="178" t="s">
        <v>30</v>
      </c>
    </row>
    <row r="273" spans="1:15" x14ac:dyDescent="0.25">
      <c r="A273" s="163"/>
    </row>
    <row r="274" spans="1:15" x14ac:dyDescent="0.25">
      <c r="A274" s="2" t="s">
        <v>11</v>
      </c>
      <c r="C274" s="438"/>
      <c r="D274" s="439"/>
      <c r="E274" s="439"/>
      <c r="F274" s="439"/>
      <c r="G274" s="439"/>
      <c r="H274" s="439"/>
      <c r="I274" s="439"/>
      <c r="J274" s="439"/>
      <c r="K274" s="439"/>
      <c r="L274" s="439"/>
      <c r="M274" s="439"/>
      <c r="N274" s="440"/>
    </row>
    <row r="275" spans="1:15" x14ac:dyDescent="0.25">
      <c r="C275" s="164"/>
      <c r="D275" s="164"/>
      <c r="E275" s="164"/>
      <c r="F275" s="164"/>
      <c r="G275" s="164"/>
      <c r="H275" s="164"/>
      <c r="I275" s="164"/>
      <c r="J275" s="164"/>
      <c r="K275" s="164"/>
      <c r="L275" s="164"/>
      <c r="M275" s="164"/>
      <c r="N275" s="164"/>
    </row>
    <row r="276" spans="1:15" x14ac:dyDescent="0.25">
      <c r="A276" s="2" t="s">
        <v>12</v>
      </c>
      <c r="C276" s="438"/>
      <c r="D276" s="439"/>
      <c r="E276" s="439"/>
      <c r="F276" s="439"/>
      <c r="G276" s="439"/>
      <c r="H276" s="439"/>
      <c r="I276" s="439"/>
      <c r="J276" s="439"/>
      <c r="K276" s="439"/>
      <c r="L276" s="439"/>
      <c r="M276" s="439"/>
      <c r="N276" s="440"/>
    </row>
    <row r="277" spans="1:15" x14ac:dyDescent="0.25">
      <c r="C277" s="164"/>
      <c r="D277" s="164"/>
      <c r="E277" s="164"/>
      <c r="F277" s="164"/>
      <c r="G277" s="164"/>
      <c r="H277" s="164"/>
      <c r="I277" s="164"/>
      <c r="J277" s="164"/>
      <c r="K277" s="164"/>
      <c r="L277" s="164"/>
      <c r="M277" s="164"/>
      <c r="N277" s="164"/>
    </row>
    <row r="278" spans="1:15" x14ac:dyDescent="0.25">
      <c r="A278" s="2" t="s">
        <v>13</v>
      </c>
      <c r="C278" s="438"/>
      <c r="D278" s="439"/>
      <c r="E278" s="440"/>
      <c r="F278" s="164"/>
      <c r="G278" s="164"/>
      <c r="H278" s="164"/>
      <c r="I278" s="164"/>
      <c r="J278" s="164"/>
      <c r="K278" s="164"/>
      <c r="L278" s="164"/>
      <c r="M278" s="164"/>
      <c r="N278" s="164"/>
    </row>
    <row r="279" spans="1:15" x14ac:dyDescent="0.25">
      <c r="C279" s="164"/>
      <c r="D279" s="164"/>
      <c r="E279" s="164"/>
      <c r="F279" s="164"/>
      <c r="G279" s="164"/>
      <c r="H279" s="164"/>
      <c r="I279" s="164"/>
      <c r="J279" s="164"/>
      <c r="K279" s="164"/>
      <c r="L279" s="164"/>
      <c r="M279" s="164"/>
      <c r="N279" s="164"/>
    </row>
    <row r="280" spans="1:15" x14ac:dyDescent="0.25">
      <c r="A280" s="2" t="s">
        <v>14</v>
      </c>
      <c r="C280" s="253"/>
      <c r="D280" s="164"/>
      <c r="E280" s="164"/>
      <c r="F280" s="164"/>
      <c r="G280" s="164"/>
      <c r="H280" s="164"/>
      <c r="I280" s="164"/>
      <c r="J280" s="164"/>
      <c r="K280" s="164"/>
      <c r="L280" s="164"/>
      <c r="M280" s="164"/>
      <c r="N280" s="164"/>
    </row>
    <row r="281" spans="1:15" x14ac:dyDescent="0.25">
      <c r="C281" s="164"/>
      <c r="D281" s="164"/>
      <c r="E281" s="164"/>
      <c r="F281" s="164"/>
      <c r="G281" s="164"/>
      <c r="H281" s="164"/>
      <c r="I281" s="164"/>
      <c r="J281" s="164"/>
      <c r="K281" s="164"/>
      <c r="L281" s="164"/>
      <c r="M281" s="164"/>
      <c r="N281" s="164"/>
    </row>
    <row r="282" spans="1:15" x14ac:dyDescent="0.25">
      <c r="A282" s="2" t="s">
        <v>15</v>
      </c>
      <c r="C282" s="435"/>
      <c r="D282" s="436"/>
      <c r="E282" s="436"/>
      <c r="F282" s="436"/>
      <c r="G282" s="436"/>
      <c r="H282" s="436"/>
      <c r="I282" s="436"/>
      <c r="J282" s="436"/>
      <c r="K282" s="436"/>
      <c r="L282" s="436"/>
      <c r="M282" s="436"/>
      <c r="N282" s="437"/>
    </row>
    <row r="283" spans="1:15" x14ac:dyDescent="0.25">
      <c r="C283" s="164"/>
      <c r="D283" s="164"/>
      <c r="E283" s="164"/>
      <c r="F283" s="164"/>
      <c r="G283" s="164"/>
      <c r="H283" s="164"/>
      <c r="I283" s="164"/>
      <c r="J283" s="164"/>
      <c r="K283" s="164"/>
      <c r="L283" s="164"/>
      <c r="M283" s="164"/>
      <c r="N283" s="164"/>
    </row>
    <row r="284" spans="1:15" x14ac:dyDescent="0.25">
      <c r="A284" s="2" t="s">
        <v>16</v>
      </c>
      <c r="C284" s="164"/>
      <c r="D284" s="435"/>
      <c r="E284" s="436"/>
      <c r="F284" s="436"/>
      <c r="G284" s="436"/>
      <c r="H284" s="436"/>
      <c r="I284" s="436"/>
      <c r="J284" s="436"/>
      <c r="K284" s="436"/>
      <c r="L284" s="436"/>
      <c r="M284" s="436"/>
      <c r="N284" s="437"/>
    </row>
    <row r="285" spans="1:15" x14ac:dyDescent="0.25">
      <c r="C285" s="164"/>
      <c r="D285" s="164"/>
      <c r="E285" s="164"/>
      <c r="F285" s="164"/>
      <c r="G285" s="164"/>
      <c r="H285" s="164"/>
      <c r="I285" s="164"/>
      <c r="J285" s="164"/>
      <c r="K285" s="164"/>
      <c r="L285" s="164"/>
      <c r="M285" s="164"/>
      <c r="N285" s="164"/>
    </row>
    <row r="286" spans="1:15" x14ac:dyDescent="0.25">
      <c r="A286" s="2" t="s">
        <v>17</v>
      </c>
      <c r="C286" s="164"/>
      <c r="D286" s="435"/>
      <c r="E286" s="436"/>
      <c r="F286" s="436"/>
      <c r="G286" s="436"/>
      <c r="H286" s="436"/>
      <c r="I286" s="436"/>
      <c r="J286" s="436"/>
      <c r="K286" s="436"/>
      <c r="L286" s="436"/>
      <c r="M286" s="436"/>
      <c r="N286" s="437"/>
      <c r="O286" s="163"/>
    </row>
    <row r="287" spans="1:15" x14ac:dyDescent="0.25">
      <c r="D287" s="163"/>
      <c r="E287" s="163"/>
      <c r="F287" s="163"/>
      <c r="G287" s="163"/>
      <c r="H287" s="163"/>
      <c r="I287" s="163"/>
      <c r="J287" s="163"/>
      <c r="K287" s="163"/>
      <c r="L287" s="163"/>
      <c r="M287" s="163"/>
      <c r="N287" s="163"/>
      <c r="O287" s="163"/>
    </row>
    <row r="288" spans="1:15" x14ac:dyDescent="0.25">
      <c r="A288" s="176" t="s">
        <v>144</v>
      </c>
      <c r="D288" s="163"/>
      <c r="E288" s="163"/>
      <c r="F288" s="5"/>
      <c r="G288" s="163"/>
      <c r="I288" s="165" t="s">
        <v>56</v>
      </c>
      <c r="J288" s="254"/>
      <c r="K288" s="163"/>
      <c r="L288" s="256" t="s">
        <v>57</v>
      </c>
      <c r="M288" s="254"/>
      <c r="O288" s="163"/>
    </row>
    <row r="289" spans="1:15" x14ac:dyDescent="0.25">
      <c r="D289" s="163"/>
      <c r="E289" s="163"/>
      <c r="F289" s="5"/>
      <c r="G289" s="163"/>
      <c r="I289" s="165"/>
      <c r="J289" s="175"/>
      <c r="K289" s="163"/>
      <c r="L289" s="165"/>
      <c r="M289" s="175"/>
      <c r="O289" s="163"/>
    </row>
    <row r="290" spans="1:15" x14ac:dyDescent="0.25">
      <c r="A290" s="176" t="s">
        <v>159</v>
      </c>
      <c r="D290" s="163"/>
      <c r="E290" s="163"/>
      <c r="F290" s="5"/>
      <c r="G290" s="163"/>
      <c r="I290" s="165" t="s">
        <v>56</v>
      </c>
      <c r="J290" s="254"/>
      <c r="K290" s="163"/>
      <c r="L290" s="165" t="s">
        <v>57</v>
      </c>
      <c r="M290" s="254"/>
      <c r="O290" s="163"/>
    </row>
    <row r="291" spans="1:15" x14ac:dyDescent="0.25">
      <c r="D291" s="163"/>
      <c r="E291" s="163"/>
      <c r="F291" s="5"/>
      <c r="G291" s="163"/>
      <c r="I291" s="165"/>
      <c r="J291" s="175"/>
      <c r="K291" s="163"/>
      <c r="L291" s="165"/>
      <c r="M291" s="175"/>
      <c r="O291" s="163"/>
    </row>
    <row r="292" spans="1:15" x14ac:dyDescent="0.25">
      <c r="A292" s="176" t="s">
        <v>160</v>
      </c>
      <c r="D292" s="163"/>
      <c r="E292" s="163"/>
      <c r="F292" s="5"/>
      <c r="G292" s="163"/>
      <c r="I292" s="165" t="s">
        <v>56</v>
      </c>
      <c r="J292" s="254"/>
      <c r="K292" s="163"/>
      <c r="L292" s="165" t="s">
        <v>57</v>
      </c>
      <c r="M292" s="254"/>
      <c r="O292" s="163"/>
    </row>
    <row r="293" spans="1:15" x14ac:dyDescent="0.25">
      <c r="A293" s="176"/>
      <c r="D293" s="163"/>
      <c r="E293" s="163"/>
      <c r="F293" s="5"/>
      <c r="G293" s="163"/>
      <c r="J293" s="163"/>
    </row>
    <row r="294" spans="1:15" x14ac:dyDescent="0.25">
      <c r="A294" s="176" t="s">
        <v>157</v>
      </c>
      <c r="D294" s="163"/>
      <c r="E294" s="163"/>
      <c r="F294" s="5"/>
      <c r="G294" s="163"/>
      <c r="I294" s="165" t="s">
        <v>56</v>
      </c>
      <c r="J294" s="254"/>
      <c r="K294" s="163"/>
      <c r="L294" s="165" t="s">
        <v>57</v>
      </c>
      <c r="M294" s="254"/>
      <c r="O294" s="163"/>
    </row>
    <row r="295" spans="1:15" ht="14.4" thickBot="1" x14ac:dyDescent="0.3">
      <c r="A295" s="6"/>
      <c r="B295" s="6"/>
      <c r="C295" s="6"/>
      <c r="D295" s="6"/>
      <c r="E295" s="6"/>
      <c r="F295" s="6"/>
      <c r="G295" s="6"/>
      <c r="H295" s="6"/>
      <c r="I295" s="6"/>
      <c r="J295" s="6"/>
      <c r="K295" s="6"/>
      <c r="L295" s="6"/>
      <c r="M295" s="6"/>
      <c r="N295" s="6"/>
      <c r="O295" s="6"/>
    </row>
    <row r="296" spans="1:15" ht="14.4" thickTop="1" x14ac:dyDescent="0.25">
      <c r="A296" s="178" t="s">
        <v>31</v>
      </c>
    </row>
    <row r="297" spans="1:15" x14ac:dyDescent="0.25">
      <c r="A297" s="163"/>
    </row>
    <row r="298" spans="1:15" x14ac:dyDescent="0.25">
      <c r="A298" s="2" t="s">
        <v>11</v>
      </c>
      <c r="C298" s="438"/>
      <c r="D298" s="439"/>
      <c r="E298" s="439"/>
      <c r="F298" s="439"/>
      <c r="G298" s="439"/>
      <c r="H298" s="439"/>
      <c r="I298" s="439"/>
      <c r="J298" s="439"/>
      <c r="K298" s="439"/>
      <c r="L298" s="439"/>
      <c r="M298" s="439"/>
      <c r="N298" s="440"/>
    </row>
    <row r="299" spans="1:15" x14ac:dyDescent="0.25">
      <c r="C299" s="164"/>
      <c r="D299" s="164"/>
      <c r="E299" s="164"/>
      <c r="F299" s="164"/>
      <c r="G299" s="164"/>
      <c r="H299" s="164"/>
      <c r="I299" s="164"/>
      <c r="J299" s="164"/>
      <c r="K299" s="164"/>
      <c r="L299" s="164"/>
      <c r="M299" s="164"/>
      <c r="N299" s="164"/>
    </row>
    <row r="300" spans="1:15" x14ac:dyDescent="0.25">
      <c r="A300" s="2" t="s">
        <v>12</v>
      </c>
      <c r="C300" s="438"/>
      <c r="D300" s="439"/>
      <c r="E300" s="439"/>
      <c r="F300" s="439"/>
      <c r="G300" s="439"/>
      <c r="H300" s="439"/>
      <c r="I300" s="439"/>
      <c r="J300" s="439"/>
      <c r="K300" s="439"/>
      <c r="L300" s="439"/>
      <c r="M300" s="439"/>
      <c r="N300" s="440"/>
    </row>
    <row r="301" spans="1:15" x14ac:dyDescent="0.25">
      <c r="C301" s="164"/>
      <c r="D301" s="164"/>
      <c r="E301" s="164"/>
      <c r="F301" s="164"/>
      <c r="G301" s="164"/>
      <c r="H301" s="257"/>
      <c r="I301" s="164"/>
      <c r="J301" s="164"/>
      <c r="K301" s="164"/>
      <c r="L301" s="164"/>
      <c r="M301" s="164"/>
      <c r="N301" s="164"/>
    </row>
    <row r="302" spans="1:15" x14ac:dyDescent="0.25">
      <c r="A302" s="2" t="s">
        <v>13</v>
      </c>
      <c r="C302" s="438"/>
      <c r="D302" s="439"/>
      <c r="E302" s="440"/>
      <c r="F302" s="164"/>
      <c r="G302" s="164"/>
      <c r="H302" s="164"/>
      <c r="I302" s="164"/>
      <c r="J302" s="164"/>
      <c r="K302" s="164"/>
      <c r="L302" s="164"/>
      <c r="M302" s="164"/>
      <c r="N302" s="164"/>
    </row>
    <row r="303" spans="1:15" x14ac:dyDescent="0.25">
      <c r="C303" s="164"/>
      <c r="D303" s="164"/>
      <c r="E303" s="164"/>
      <c r="F303" s="164"/>
      <c r="G303" s="164"/>
      <c r="H303" s="164"/>
      <c r="I303" s="164"/>
      <c r="J303" s="164"/>
      <c r="K303" s="164"/>
      <c r="L303" s="164"/>
      <c r="M303" s="164"/>
      <c r="N303" s="164"/>
    </row>
    <row r="304" spans="1:15" x14ac:dyDescent="0.25">
      <c r="A304" s="2" t="s">
        <v>14</v>
      </c>
      <c r="C304" s="253"/>
      <c r="D304" s="164"/>
      <c r="E304" s="164"/>
      <c r="F304" s="164"/>
      <c r="G304" s="164"/>
      <c r="H304" s="164"/>
      <c r="I304" s="164"/>
      <c r="J304" s="164"/>
      <c r="K304" s="164"/>
      <c r="L304" s="164"/>
      <c r="M304" s="164"/>
      <c r="N304" s="164"/>
    </row>
    <row r="305" spans="1:15" x14ac:dyDescent="0.25">
      <c r="C305" s="164"/>
      <c r="D305" s="164"/>
      <c r="E305" s="164"/>
      <c r="F305" s="164"/>
      <c r="G305" s="164"/>
      <c r="H305" s="164"/>
      <c r="I305" s="164"/>
      <c r="J305" s="164"/>
      <c r="K305" s="164"/>
      <c r="L305" s="164"/>
      <c r="M305" s="164"/>
      <c r="N305" s="164"/>
    </row>
    <row r="306" spans="1:15" x14ac:dyDescent="0.25">
      <c r="A306" s="2" t="s">
        <v>15</v>
      </c>
      <c r="C306" s="435"/>
      <c r="D306" s="436"/>
      <c r="E306" s="436"/>
      <c r="F306" s="436"/>
      <c r="G306" s="436"/>
      <c r="H306" s="436"/>
      <c r="I306" s="436"/>
      <c r="J306" s="436"/>
      <c r="K306" s="436"/>
      <c r="L306" s="436"/>
      <c r="M306" s="436"/>
      <c r="N306" s="437"/>
    </row>
    <row r="307" spans="1:15" x14ac:dyDescent="0.25">
      <c r="C307" s="164"/>
      <c r="D307" s="164"/>
      <c r="E307" s="164"/>
      <c r="F307" s="164"/>
      <c r="G307" s="164"/>
      <c r="H307" s="164"/>
      <c r="I307" s="164"/>
      <c r="J307" s="164"/>
      <c r="K307" s="164"/>
      <c r="L307" s="164"/>
      <c r="M307" s="164"/>
      <c r="N307" s="164"/>
    </row>
    <row r="308" spans="1:15" x14ac:dyDescent="0.25">
      <c r="A308" s="2" t="s">
        <v>16</v>
      </c>
      <c r="C308" s="164"/>
      <c r="D308" s="435"/>
      <c r="E308" s="436"/>
      <c r="F308" s="436"/>
      <c r="G308" s="436"/>
      <c r="H308" s="436"/>
      <c r="I308" s="436"/>
      <c r="J308" s="436"/>
      <c r="K308" s="436"/>
      <c r="L308" s="436"/>
      <c r="M308" s="436"/>
      <c r="N308" s="437"/>
    </row>
    <row r="309" spans="1:15" x14ac:dyDescent="0.25">
      <c r="C309" s="164"/>
      <c r="D309" s="164"/>
      <c r="E309" s="164"/>
      <c r="F309" s="164"/>
      <c r="G309" s="164"/>
      <c r="H309" s="164"/>
      <c r="I309" s="164"/>
      <c r="J309" s="164"/>
      <c r="K309" s="164"/>
      <c r="L309" s="164"/>
      <c r="M309" s="164"/>
      <c r="N309" s="164"/>
    </row>
    <row r="310" spans="1:15" x14ac:dyDescent="0.25">
      <c r="A310" s="2" t="s">
        <v>17</v>
      </c>
      <c r="C310" s="164"/>
      <c r="D310" s="435"/>
      <c r="E310" s="436"/>
      <c r="F310" s="436"/>
      <c r="G310" s="436"/>
      <c r="H310" s="436"/>
      <c r="I310" s="436"/>
      <c r="J310" s="436"/>
      <c r="K310" s="436"/>
      <c r="L310" s="436"/>
      <c r="M310" s="436"/>
      <c r="N310" s="437"/>
      <c r="O310" s="163"/>
    </row>
    <row r="311" spans="1:15" x14ac:dyDescent="0.25">
      <c r="D311" s="163"/>
      <c r="E311" s="163"/>
      <c r="F311" s="163"/>
      <c r="G311" s="163"/>
      <c r="H311" s="163"/>
      <c r="I311" s="163"/>
      <c r="J311" s="163"/>
      <c r="K311" s="163"/>
      <c r="L311" s="163"/>
      <c r="M311" s="258"/>
      <c r="N311" s="163"/>
      <c r="O311" s="163"/>
    </row>
    <row r="312" spans="1:15" x14ac:dyDescent="0.25">
      <c r="A312" s="176" t="s">
        <v>144</v>
      </c>
      <c r="D312" s="163"/>
      <c r="E312" s="163"/>
      <c r="F312" s="5"/>
      <c r="G312" s="163"/>
      <c r="I312" s="165" t="s">
        <v>56</v>
      </c>
      <c r="J312" s="254"/>
      <c r="K312" s="163"/>
      <c r="L312" s="165" t="s">
        <v>57</v>
      </c>
      <c r="M312" s="254"/>
      <c r="O312" s="163"/>
    </row>
    <row r="313" spans="1:15" x14ac:dyDescent="0.25">
      <c r="D313" s="163"/>
      <c r="E313" s="163"/>
      <c r="F313" s="5"/>
      <c r="G313" s="163"/>
      <c r="I313" s="165"/>
      <c r="J313" s="175"/>
      <c r="K313" s="163"/>
      <c r="L313" s="165"/>
      <c r="M313" s="175"/>
      <c r="O313" s="163"/>
    </row>
    <row r="314" spans="1:15" x14ac:dyDescent="0.25">
      <c r="A314" s="176" t="s">
        <v>159</v>
      </c>
      <c r="D314" s="163"/>
      <c r="E314" s="163"/>
      <c r="F314" s="5"/>
      <c r="G314" s="163"/>
      <c r="I314" s="165" t="s">
        <v>56</v>
      </c>
      <c r="J314" s="254"/>
      <c r="K314" s="163"/>
      <c r="L314" s="165" t="s">
        <v>57</v>
      </c>
      <c r="M314" s="254"/>
      <c r="O314" s="163"/>
    </row>
    <row r="315" spans="1:15" x14ac:dyDescent="0.25">
      <c r="D315" s="163"/>
      <c r="E315" s="163"/>
      <c r="F315" s="5"/>
      <c r="G315" s="163"/>
      <c r="I315" s="165"/>
      <c r="J315" s="175"/>
      <c r="K315" s="163"/>
      <c r="L315" s="165"/>
      <c r="M315" s="175"/>
      <c r="O315" s="163"/>
    </row>
    <row r="316" spans="1:15" x14ac:dyDescent="0.25">
      <c r="A316" s="176" t="s">
        <v>160</v>
      </c>
      <c r="D316" s="163"/>
      <c r="E316" s="163"/>
      <c r="F316" s="5"/>
      <c r="G316" s="163"/>
      <c r="I316" s="165" t="s">
        <v>56</v>
      </c>
      <c r="J316" s="254"/>
      <c r="K316" s="163"/>
      <c r="L316" s="165" t="s">
        <v>57</v>
      </c>
      <c r="M316" s="254"/>
      <c r="O316" s="163"/>
    </row>
    <row r="317" spans="1:15" x14ac:dyDescent="0.25">
      <c r="A317" s="176"/>
      <c r="D317" s="163"/>
      <c r="E317" s="163"/>
      <c r="F317" s="5"/>
      <c r="G317" s="163"/>
      <c r="J317" s="163"/>
    </row>
    <row r="318" spans="1:15" x14ac:dyDescent="0.25">
      <c r="A318" s="176" t="s">
        <v>157</v>
      </c>
      <c r="D318" s="163"/>
      <c r="E318" s="163"/>
      <c r="F318" s="5"/>
      <c r="G318" s="163"/>
      <c r="I318" s="165" t="s">
        <v>56</v>
      </c>
      <c r="J318" s="254"/>
      <c r="K318" s="163"/>
      <c r="L318" s="165" t="s">
        <v>57</v>
      </c>
      <c r="M318" s="254"/>
      <c r="O318" s="163"/>
    </row>
    <row r="319" spans="1:15" ht="14.4" thickBot="1" x14ac:dyDescent="0.3">
      <c r="A319" s="6"/>
      <c r="B319" s="6"/>
      <c r="C319" s="6"/>
      <c r="D319" s="6"/>
      <c r="E319" s="6"/>
      <c r="F319" s="6"/>
      <c r="G319" s="6"/>
      <c r="H319" s="6"/>
      <c r="I319" s="6"/>
      <c r="J319" s="6"/>
      <c r="K319" s="6"/>
      <c r="L319" s="6"/>
      <c r="M319" s="6"/>
      <c r="N319" s="6"/>
      <c r="O319" s="6"/>
    </row>
    <row r="320" spans="1:15" ht="14.4" thickTop="1" x14ac:dyDescent="0.25">
      <c r="A320" s="178" t="s">
        <v>32</v>
      </c>
    </row>
    <row r="321" spans="1:15" x14ac:dyDescent="0.25">
      <c r="A321" s="163"/>
    </row>
    <row r="322" spans="1:15" x14ac:dyDescent="0.25">
      <c r="A322" s="2" t="s">
        <v>11</v>
      </c>
      <c r="C322" s="438"/>
      <c r="D322" s="439"/>
      <c r="E322" s="439"/>
      <c r="F322" s="439"/>
      <c r="G322" s="439"/>
      <c r="H322" s="439"/>
      <c r="I322" s="439"/>
      <c r="J322" s="439"/>
      <c r="K322" s="439"/>
      <c r="L322" s="439"/>
      <c r="M322" s="439"/>
      <c r="N322" s="440"/>
    </row>
    <row r="323" spans="1:15" x14ac:dyDescent="0.25">
      <c r="C323" s="164"/>
      <c r="D323" s="164"/>
      <c r="E323" s="164"/>
      <c r="F323" s="164"/>
      <c r="G323" s="164"/>
      <c r="H323" s="164"/>
      <c r="I323" s="164"/>
      <c r="J323" s="164"/>
      <c r="K323" s="164"/>
      <c r="L323" s="164"/>
      <c r="M323" s="164"/>
      <c r="N323" s="164"/>
    </row>
    <row r="324" spans="1:15" x14ac:dyDescent="0.25">
      <c r="A324" s="2" t="s">
        <v>12</v>
      </c>
      <c r="C324" s="438"/>
      <c r="D324" s="439"/>
      <c r="E324" s="439"/>
      <c r="F324" s="439"/>
      <c r="G324" s="439"/>
      <c r="H324" s="439"/>
      <c r="I324" s="439"/>
      <c r="J324" s="439"/>
      <c r="K324" s="439"/>
      <c r="L324" s="439"/>
      <c r="M324" s="439"/>
      <c r="N324" s="440"/>
    </row>
    <row r="325" spans="1:15" x14ac:dyDescent="0.25">
      <c r="C325" s="164"/>
      <c r="D325" s="164"/>
      <c r="E325" s="164"/>
      <c r="F325" s="164"/>
      <c r="G325" s="164"/>
      <c r="H325" s="164"/>
      <c r="I325" s="164"/>
      <c r="J325" s="164"/>
      <c r="K325" s="164"/>
      <c r="L325" s="164"/>
      <c r="M325" s="164"/>
      <c r="N325" s="164"/>
    </row>
    <row r="326" spans="1:15" x14ac:dyDescent="0.25">
      <c r="A326" s="2" t="s">
        <v>13</v>
      </c>
      <c r="C326" s="438"/>
      <c r="D326" s="439"/>
      <c r="E326" s="440"/>
      <c r="F326" s="164"/>
      <c r="G326" s="164"/>
      <c r="H326" s="164"/>
      <c r="I326" s="164"/>
      <c r="J326" s="164"/>
      <c r="K326" s="164"/>
      <c r="L326" s="164"/>
      <c r="M326" s="164"/>
      <c r="N326" s="164"/>
    </row>
    <row r="327" spans="1:15" x14ac:dyDescent="0.25">
      <c r="C327" s="164"/>
      <c r="D327" s="164"/>
      <c r="E327" s="164"/>
      <c r="F327" s="164"/>
      <c r="G327" s="164"/>
      <c r="H327" s="164"/>
      <c r="I327" s="164"/>
      <c r="J327" s="164"/>
      <c r="K327" s="164"/>
      <c r="L327" s="164"/>
      <c r="M327" s="164"/>
      <c r="N327" s="164"/>
    </row>
    <row r="328" spans="1:15" x14ac:dyDescent="0.25">
      <c r="A328" s="2" t="s">
        <v>14</v>
      </c>
      <c r="C328" s="253"/>
      <c r="D328" s="164"/>
      <c r="E328" s="164"/>
      <c r="F328" s="164"/>
      <c r="G328" s="164"/>
      <c r="H328" s="164"/>
      <c r="I328" s="164"/>
      <c r="J328" s="164"/>
      <c r="K328" s="164"/>
      <c r="L328" s="164"/>
      <c r="M328" s="164"/>
      <c r="N328" s="164"/>
    </row>
    <row r="329" spans="1:15" x14ac:dyDescent="0.25">
      <c r="C329" s="164"/>
      <c r="D329" s="164"/>
      <c r="E329" s="164"/>
      <c r="F329" s="164"/>
      <c r="G329" s="164"/>
      <c r="H329" s="164"/>
      <c r="I329" s="164"/>
      <c r="J329" s="164"/>
      <c r="K329" s="164"/>
      <c r="L329" s="164"/>
      <c r="M329" s="164"/>
      <c r="N329" s="164"/>
    </row>
    <row r="330" spans="1:15" x14ac:dyDescent="0.25">
      <c r="A330" s="2" t="s">
        <v>15</v>
      </c>
      <c r="C330" s="435"/>
      <c r="D330" s="436"/>
      <c r="E330" s="436"/>
      <c r="F330" s="436"/>
      <c r="G330" s="436"/>
      <c r="H330" s="436"/>
      <c r="I330" s="436"/>
      <c r="J330" s="436"/>
      <c r="K330" s="436"/>
      <c r="L330" s="436"/>
      <c r="M330" s="436"/>
      <c r="N330" s="437"/>
    </row>
    <row r="331" spans="1:15" x14ac:dyDescent="0.25">
      <c r="C331" s="164"/>
      <c r="D331" s="164"/>
      <c r="E331" s="164"/>
      <c r="F331" s="164"/>
      <c r="G331" s="164"/>
      <c r="H331" s="164"/>
      <c r="I331" s="164"/>
      <c r="J331" s="164"/>
      <c r="K331" s="164"/>
      <c r="L331" s="164"/>
      <c r="M331" s="164"/>
      <c r="N331" s="164"/>
    </row>
    <row r="332" spans="1:15" x14ac:dyDescent="0.25">
      <c r="A332" s="2" t="s">
        <v>16</v>
      </c>
      <c r="C332" s="164"/>
      <c r="D332" s="435"/>
      <c r="E332" s="436"/>
      <c r="F332" s="436"/>
      <c r="G332" s="436"/>
      <c r="H332" s="436"/>
      <c r="I332" s="436"/>
      <c r="J332" s="436"/>
      <c r="K332" s="436"/>
      <c r="L332" s="436"/>
      <c r="M332" s="436"/>
      <c r="N332" s="437"/>
    </row>
    <row r="333" spans="1:15" x14ac:dyDescent="0.25">
      <c r="C333" s="164"/>
      <c r="D333" s="164"/>
      <c r="E333" s="164"/>
      <c r="F333" s="164"/>
      <c r="G333" s="164"/>
      <c r="H333" s="164"/>
      <c r="I333" s="164"/>
      <c r="J333" s="164"/>
      <c r="K333" s="164"/>
      <c r="L333" s="164"/>
      <c r="M333" s="164"/>
      <c r="N333" s="164"/>
    </row>
    <row r="334" spans="1:15" x14ac:dyDescent="0.25">
      <c r="A334" s="2" t="s">
        <v>17</v>
      </c>
      <c r="C334" s="164"/>
      <c r="D334" s="435"/>
      <c r="E334" s="436"/>
      <c r="F334" s="436"/>
      <c r="G334" s="436"/>
      <c r="H334" s="436"/>
      <c r="I334" s="436"/>
      <c r="J334" s="436"/>
      <c r="K334" s="436"/>
      <c r="L334" s="436"/>
      <c r="M334" s="436"/>
      <c r="N334" s="437"/>
      <c r="O334" s="163"/>
    </row>
    <row r="335" spans="1:15" x14ac:dyDescent="0.25">
      <c r="D335" s="163"/>
      <c r="E335" s="163"/>
      <c r="F335" s="163"/>
      <c r="G335" s="163"/>
      <c r="H335" s="163"/>
      <c r="I335" s="163"/>
      <c r="J335" s="163"/>
      <c r="K335" s="163"/>
      <c r="L335" s="163"/>
      <c r="M335" s="163"/>
      <c r="N335" s="163"/>
      <c r="O335" s="163"/>
    </row>
    <row r="336" spans="1:15" x14ac:dyDescent="0.25">
      <c r="A336" s="176" t="s">
        <v>144</v>
      </c>
      <c r="D336" s="163"/>
      <c r="E336" s="163"/>
      <c r="F336" s="5"/>
      <c r="G336" s="163"/>
      <c r="I336" s="165" t="s">
        <v>56</v>
      </c>
      <c r="J336" s="254"/>
      <c r="K336" s="163"/>
      <c r="L336" s="165" t="s">
        <v>57</v>
      </c>
      <c r="M336" s="254"/>
      <c r="O336" s="163"/>
    </row>
    <row r="337" spans="1:15" x14ac:dyDescent="0.25">
      <c r="D337" s="163"/>
      <c r="E337" s="163"/>
      <c r="F337" s="5"/>
      <c r="G337" s="163"/>
      <c r="I337" s="165"/>
      <c r="J337" s="175"/>
      <c r="K337" s="163"/>
      <c r="L337" s="165"/>
      <c r="M337" s="175"/>
      <c r="O337" s="163"/>
    </row>
    <row r="338" spans="1:15" x14ac:dyDescent="0.25">
      <c r="A338" s="176" t="s">
        <v>159</v>
      </c>
      <c r="D338" s="163"/>
      <c r="E338" s="163"/>
      <c r="F338" s="5"/>
      <c r="G338" s="163"/>
      <c r="I338" s="165" t="s">
        <v>56</v>
      </c>
      <c r="J338" s="254"/>
      <c r="K338" s="163"/>
      <c r="L338" s="165" t="s">
        <v>57</v>
      </c>
      <c r="M338" s="254"/>
      <c r="O338" s="163"/>
    </row>
    <row r="339" spans="1:15" x14ac:dyDescent="0.25">
      <c r="D339" s="163"/>
      <c r="E339" s="163"/>
      <c r="F339" s="5"/>
      <c r="G339" s="163"/>
      <c r="I339" s="165"/>
      <c r="J339" s="175"/>
      <c r="K339" s="163"/>
      <c r="L339" s="165"/>
      <c r="M339" s="175"/>
      <c r="O339" s="163"/>
    </row>
    <row r="340" spans="1:15" x14ac:dyDescent="0.25">
      <c r="A340" s="176" t="s">
        <v>160</v>
      </c>
      <c r="D340" s="163"/>
      <c r="E340" s="163"/>
      <c r="F340" s="5"/>
      <c r="G340" s="163"/>
      <c r="I340" s="165" t="s">
        <v>56</v>
      </c>
      <c r="J340" s="254"/>
      <c r="K340" s="163"/>
      <c r="L340" s="165" t="s">
        <v>57</v>
      </c>
      <c r="M340" s="254"/>
      <c r="O340" s="163"/>
    </row>
    <row r="341" spans="1:15" x14ac:dyDescent="0.25">
      <c r="A341" s="176"/>
      <c r="D341" s="163"/>
      <c r="E341" s="163"/>
      <c r="F341" s="5"/>
      <c r="G341" s="163"/>
      <c r="J341" s="163"/>
      <c r="M341" s="259"/>
    </row>
    <row r="342" spans="1:15" x14ac:dyDescent="0.25">
      <c r="A342" s="176" t="s">
        <v>157</v>
      </c>
      <c r="D342" s="163"/>
      <c r="E342" s="163"/>
      <c r="F342" s="5"/>
      <c r="G342" s="163"/>
      <c r="I342" s="165" t="s">
        <v>56</v>
      </c>
      <c r="J342" s="254"/>
      <c r="K342" s="163"/>
      <c r="L342" s="165" t="s">
        <v>57</v>
      </c>
      <c r="M342" s="254"/>
      <c r="O342" s="163"/>
    </row>
    <row r="343" spans="1:15" ht="14.4" thickBot="1" x14ac:dyDescent="0.3">
      <c r="A343" s="6"/>
      <c r="B343" s="6"/>
      <c r="C343" s="6"/>
      <c r="D343" s="6"/>
      <c r="E343" s="6"/>
      <c r="F343" s="6"/>
      <c r="G343" s="6"/>
      <c r="H343" s="6"/>
      <c r="I343" s="6"/>
      <c r="J343" s="6"/>
      <c r="K343" s="6"/>
      <c r="L343" s="6"/>
      <c r="M343" s="6"/>
      <c r="N343" s="6"/>
      <c r="O343" s="6"/>
    </row>
    <row r="344" spans="1:15" ht="14.4" thickTop="1" x14ac:dyDescent="0.25">
      <c r="A344" s="178" t="s">
        <v>33</v>
      </c>
    </row>
    <row r="345" spans="1:15" x14ac:dyDescent="0.25">
      <c r="A345" s="163"/>
    </row>
    <row r="346" spans="1:15" x14ac:dyDescent="0.25">
      <c r="A346" s="2" t="s">
        <v>11</v>
      </c>
      <c r="C346" s="438"/>
      <c r="D346" s="439"/>
      <c r="E346" s="439"/>
      <c r="F346" s="439"/>
      <c r="G346" s="439"/>
      <c r="H346" s="439"/>
      <c r="I346" s="439"/>
      <c r="J346" s="439"/>
      <c r="K346" s="439"/>
      <c r="L346" s="439"/>
      <c r="M346" s="439"/>
      <c r="N346" s="440"/>
    </row>
    <row r="347" spans="1:15" x14ac:dyDescent="0.25">
      <c r="C347" s="164"/>
      <c r="D347" s="164"/>
      <c r="E347" s="164"/>
      <c r="F347" s="164"/>
      <c r="G347" s="164"/>
      <c r="H347" s="164"/>
      <c r="I347" s="164"/>
      <c r="J347" s="164"/>
      <c r="K347" s="164"/>
      <c r="L347" s="164"/>
      <c r="M347" s="164"/>
      <c r="N347" s="164"/>
    </row>
    <row r="348" spans="1:15" x14ac:dyDescent="0.25">
      <c r="A348" s="2" t="s">
        <v>12</v>
      </c>
      <c r="C348" s="438"/>
      <c r="D348" s="439"/>
      <c r="E348" s="439"/>
      <c r="F348" s="439"/>
      <c r="G348" s="439"/>
      <c r="H348" s="439"/>
      <c r="I348" s="439"/>
      <c r="J348" s="439"/>
      <c r="K348" s="439"/>
      <c r="L348" s="439"/>
      <c r="M348" s="439"/>
      <c r="N348" s="440"/>
    </row>
    <row r="349" spans="1:15" x14ac:dyDescent="0.25">
      <c r="C349" s="164"/>
      <c r="D349" s="164"/>
      <c r="E349" s="164"/>
      <c r="F349" s="164"/>
      <c r="G349" s="164"/>
      <c r="H349" s="164"/>
      <c r="I349" s="164"/>
      <c r="J349" s="164"/>
      <c r="K349" s="164"/>
      <c r="L349" s="164"/>
      <c r="M349" s="164"/>
      <c r="N349" s="164"/>
    </row>
    <row r="350" spans="1:15" x14ac:dyDescent="0.25">
      <c r="A350" s="2" t="s">
        <v>13</v>
      </c>
      <c r="C350" s="438"/>
      <c r="D350" s="439"/>
      <c r="E350" s="440"/>
      <c r="F350" s="164"/>
      <c r="G350" s="164"/>
      <c r="H350" s="164"/>
      <c r="I350" s="164"/>
      <c r="J350" s="164"/>
      <c r="K350" s="164"/>
      <c r="L350" s="164"/>
      <c r="M350" s="164"/>
      <c r="N350" s="164"/>
    </row>
    <row r="351" spans="1:15" x14ac:dyDescent="0.25">
      <c r="C351" s="164"/>
      <c r="D351" s="164"/>
      <c r="E351" s="164"/>
      <c r="F351" s="164"/>
      <c r="G351" s="164"/>
      <c r="H351" s="164"/>
      <c r="I351" s="164"/>
      <c r="J351" s="164"/>
      <c r="K351" s="164"/>
      <c r="L351" s="164"/>
      <c r="M351" s="164"/>
      <c r="N351" s="164"/>
    </row>
    <row r="352" spans="1:15" x14ac:dyDescent="0.25">
      <c r="A352" s="2" t="s">
        <v>14</v>
      </c>
      <c r="C352" s="253"/>
      <c r="D352" s="164"/>
      <c r="E352" s="164"/>
      <c r="F352" s="164"/>
      <c r="G352" s="164"/>
      <c r="H352" s="164"/>
      <c r="I352" s="164"/>
      <c r="J352" s="164"/>
      <c r="K352" s="164"/>
      <c r="L352" s="164"/>
      <c r="M352" s="164"/>
      <c r="N352" s="164"/>
    </row>
    <row r="353" spans="1:15" x14ac:dyDescent="0.25">
      <c r="C353" s="164"/>
      <c r="D353" s="164"/>
      <c r="E353" s="164"/>
      <c r="F353" s="164"/>
      <c r="G353" s="164"/>
      <c r="H353" s="164"/>
      <c r="I353" s="164"/>
      <c r="J353" s="164"/>
      <c r="K353" s="164"/>
      <c r="L353" s="164"/>
      <c r="M353" s="164"/>
      <c r="N353" s="164"/>
    </row>
    <row r="354" spans="1:15" x14ac:dyDescent="0.25">
      <c r="A354" s="2" t="s">
        <v>15</v>
      </c>
      <c r="C354" s="435"/>
      <c r="D354" s="436"/>
      <c r="E354" s="436"/>
      <c r="F354" s="436"/>
      <c r="G354" s="436"/>
      <c r="H354" s="436"/>
      <c r="I354" s="436"/>
      <c r="J354" s="436"/>
      <c r="K354" s="436"/>
      <c r="L354" s="436"/>
      <c r="M354" s="436"/>
      <c r="N354" s="437"/>
    </row>
    <row r="355" spans="1:15" x14ac:dyDescent="0.25">
      <c r="C355" s="164"/>
      <c r="D355" s="164"/>
      <c r="E355" s="164"/>
      <c r="F355" s="164"/>
      <c r="G355" s="164"/>
      <c r="H355" s="164"/>
      <c r="I355" s="164"/>
      <c r="J355" s="164"/>
      <c r="K355" s="164"/>
      <c r="L355" s="164"/>
      <c r="M355" s="164"/>
      <c r="N355" s="164"/>
    </row>
    <row r="356" spans="1:15" x14ac:dyDescent="0.25">
      <c r="A356" s="2" t="s">
        <v>16</v>
      </c>
      <c r="C356" s="164"/>
      <c r="D356" s="435"/>
      <c r="E356" s="436"/>
      <c r="F356" s="436"/>
      <c r="G356" s="436"/>
      <c r="H356" s="436"/>
      <c r="I356" s="436"/>
      <c r="J356" s="436"/>
      <c r="K356" s="436"/>
      <c r="L356" s="436"/>
      <c r="M356" s="436"/>
      <c r="N356" s="437"/>
    </row>
    <row r="357" spans="1:15" x14ac:dyDescent="0.25">
      <c r="C357" s="164"/>
      <c r="D357" s="164"/>
      <c r="E357" s="164"/>
      <c r="F357" s="164"/>
      <c r="G357" s="164"/>
      <c r="H357" s="164"/>
      <c r="I357" s="164"/>
      <c r="J357" s="164"/>
      <c r="K357" s="164"/>
      <c r="L357" s="164"/>
      <c r="M357" s="164"/>
      <c r="N357" s="164"/>
    </row>
    <row r="358" spans="1:15" x14ac:dyDescent="0.25">
      <c r="A358" s="2" t="s">
        <v>17</v>
      </c>
      <c r="C358" s="164"/>
      <c r="D358" s="435"/>
      <c r="E358" s="436"/>
      <c r="F358" s="436"/>
      <c r="G358" s="436"/>
      <c r="H358" s="436"/>
      <c r="I358" s="436"/>
      <c r="J358" s="436"/>
      <c r="K358" s="436"/>
      <c r="L358" s="436"/>
      <c r="M358" s="436"/>
      <c r="N358" s="437"/>
      <c r="O358" s="163"/>
    </row>
    <row r="359" spans="1:15" x14ac:dyDescent="0.25">
      <c r="D359" s="163"/>
      <c r="E359" s="163"/>
      <c r="F359" s="163"/>
      <c r="G359" s="163"/>
      <c r="H359" s="163"/>
      <c r="I359" s="163"/>
      <c r="J359" s="163"/>
      <c r="K359" s="163"/>
      <c r="L359" s="163"/>
      <c r="M359" s="163"/>
      <c r="N359" s="163"/>
      <c r="O359" s="163"/>
    </row>
    <row r="360" spans="1:15" x14ac:dyDescent="0.25">
      <c r="A360" s="176" t="s">
        <v>144</v>
      </c>
      <c r="D360" s="163"/>
      <c r="E360" s="163"/>
      <c r="F360" s="5"/>
      <c r="G360" s="163"/>
      <c r="I360" s="165" t="s">
        <v>56</v>
      </c>
      <c r="J360" s="254"/>
      <c r="K360" s="163"/>
      <c r="L360" s="165" t="s">
        <v>57</v>
      </c>
      <c r="M360" s="254"/>
      <c r="O360" s="163"/>
    </row>
    <row r="361" spans="1:15" x14ac:dyDescent="0.25">
      <c r="D361" s="163"/>
      <c r="E361" s="163"/>
      <c r="F361" s="5"/>
      <c r="G361" s="163"/>
      <c r="I361" s="165"/>
      <c r="J361" s="260"/>
      <c r="K361" s="163"/>
      <c r="L361" s="165"/>
      <c r="M361" s="260"/>
      <c r="O361" s="163"/>
    </row>
    <row r="362" spans="1:15" x14ac:dyDescent="0.25">
      <c r="A362" s="176" t="s">
        <v>159</v>
      </c>
      <c r="D362" s="163"/>
      <c r="E362" s="163"/>
      <c r="F362" s="5"/>
      <c r="G362" s="163"/>
      <c r="I362" s="165" t="s">
        <v>56</v>
      </c>
      <c r="J362" s="254"/>
      <c r="K362" s="163"/>
      <c r="L362" s="165" t="s">
        <v>57</v>
      </c>
      <c r="M362" s="254"/>
      <c r="O362" s="163"/>
    </row>
    <row r="363" spans="1:15" x14ac:dyDescent="0.25">
      <c r="D363" s="163"/>
      <c r="E363" s="163"/>
      <c r="F363" s="5"/>
      <c r="G363" s="163"/>
      <c r="I363" s="165"/>
      <c r="J363" s="260"/>
      <c r="K363" s="163"/>
      <c r="L363" s="165"/>
      <c r="M363" s="260"/>
      <c r="O363" s="163"/>
    </row>
    <row r="364" spans="1:15" x14ac:dyDescent="0.25">
      <c r="A364" s="176" t="s">
        <v>160</v>
      </c>
      <c r="D364" s="163"/>
      <c r="E364" s="163"/>
      <c r="F364" s="5"/>
      <c r="G364" s="163"/>
      <c r="I364" s="165" t="s">
        <v>56</v>
      </c>
      <c r="J364" s="254"/>
      <c r="K364" s="163"/>
      <c r="L364" s="165" t="s">
        <v>57</v>
      </c>
      <c r="M364" s="254"/>
      <c r="O364" s="163"/>
    </row>
    <row r="365" spans="1:15" x14ac:dyDescent="0.25">
      <c r="A365" s="176"/>
      <c r="D365" s="163"/>
      <c r="E365" s="163"/>
      <c r="F365" s="5"/>
      <c r="G365" s="163"/>
      <c r="J365" s="258"/>
      <c r="M365" s="259"/>
    </row>
    <row r="366" spans="1:15" x14ac:dyDescent="0.25">
      <c r="A366" s="176" t="s">
        <v>157</v>
      </c>
      <c r="D366" s="163"/>
      <c r="E366" s="163"/>
      <c r="F366" s="5"/>
      <c r="G366" s="163"/>
      <c r="I366" s="165" t="s">
        <v>56</v>
      </c>
      <c r="J366" s="254"/>
      <c r="K366" s="163"/>
      <c r="L366" s="165" t="s">
        <v>57</v>
      </c>
      <c r="M366" s="254"/>
      <c r="O366" s="163"/>
    </row>
    <row r="367" spans="1:15" ht="14.4" thickBot="1" x14ac:dyDescent="0.3">
      <c r="A367" s="6"/>
      <c r="B367" s="6"/>
      <c r="C367" s="6"/>
      <c r="D367" s="6"/>
      <c r="E367" s="6"/>
      <c r="F367" s="6"/>
      <c r="G367" s="6"/>
      <c r="H367" s="6"/>
      <c r="I367" s="6"/>
      <c r="J367" s="6"/>
      <c r="K367" s="6"/>
      <c r="L367" s="6"/>
      <c r="M367" s="6"/>
      <c r="N367" s="6"/>
      <c r="O367" s="6"/>
    </row>
    <row r="368" spans="1:15" ht="14.4" thickTop="1" x14ac:dyDescent="0.25">
      <c r="A368" s="178" t="s">
        <v>34</v>
      </c>
    </row>
    <row r="369" spans="1:15" x14ac:dyDescent="0.25">
      <c r="A369" s="163"/>
    </row>
    <row r="370" spans="1:15" x14ac:dyDescent="0.25">
      <c r="A370" s="2" t="s">
        <v>11</v>
      </c>
      <c r="C370" s="438"/>
      <c r="D370" s="439"/>
      <c r="E370" s="439"/>
      <c r="F370" s="439"/>
      <c r="G370" s="439"/>
      <c r="H370" s="439"/>
      <c r="I370" s="439"/>
      <c r="J370" s="439"/>
      <c r="K370" s="439"/>
      <c r="L370" s="439"/>
      <c r="M370" s="439"/>
      <c r="N370" s="440"/>
    </row>
    <row r="371" spans="1:15" x14ac:dyDescent="0.25">
      <c r="C371" s="257"/>
      <c r="D371" s="257"/>
      <c r="E371" s="257"/>
      <c r="F371" s="257"/>
      <c r="G371" s="257"/>
      <c r="H371" s="257"/>
      <c r="I371" s="257"/>
      <c r="J371" s="257"/>
      <c r="K371" s="257"/>
      <c r="L371" s="257"/>
      <c r="M371" s="257"/>
      <c r="N371" s="257"/>
    </row>
    <row r="372" spans="1:15" x14ac:dyDescent="0.25">
      <c r="A372" s="2" t="s">
        <v>12</v>
      </c>
      <c r="C372" s="438"/>
      <c r="D372" s="439"/>
      <c r="E372" s="439"/>
      <c r="F372" s="439"/>
      <c r="G372" s="439"/>
      <c r="H372" s="439"/>
      <c r="I372" s="439"/>
      <c r="J372" s="439"/>
      <c r="K372" s="439"/>
      <c r="L372" s="439"/>
      <c r="M372" s="439"/>
      <c r="N372" s="440"/>
    </row>
    <row r="373" spans="1:15" x14ac:dyDescent="0.25">
      <c r="C373" s="257"/>
      <c r="D373" s="257"/>
      <c r="E373" s="257"/>
      <c r="F373" s="257"/>
      <c r="G373" s="257"/>
      <c r="H373" s="257"/>
      <c r="I373" s="257"/>
      <c r="J373" s="257"/>
      <c r="K373" s="257"/>
      <c r="L373" s="257"/>
      <c r="M373" s="257"/>
      <c r="N373" s="257"/>
    </row>
    <row r="374" spans="1:15" x14ac:dyDescent="0.25">
      <c r="A374" s="2" t="s">
        <v>13</v>
      </c>
      <c r="C374" s="438"/>
      <c r="D374" s="439"/>
      <c r="E374" s="440"/>
      <c r="F374" s="257"/>
      <c r="G374" s="257"/>
      <c r="H374" s="257"/>
      <c r="I374" s="257"/>
      <c r="J374" s="257"/>
      <c r="K374" s="257"/>
      <c r="L374" s="257"/>
      <c r="M374" s="257"/>
      <c r="N374" s="257"/>
    </row>
    <row r="375" spans="1:15" x14ac:dyDescent="0.25">
      <c r="C375" s="257"/>
      <c r="D375" s="257"/>
      <c r="E375" s="257"/>
      <c r="F375" s="257"/>
      <c r="G375" s="257"/>
      <c r="H375" s="257"/>
      <c r="I375" s="257"/>
      <c r="J375" s="257"/>
      <c r="K375" s="257"/>
      <c r="L375" s="257"/>
      <c r="M375" s="257"/>
      <c r="N375" s="257"/>
    </row>
    <row r="376" spans="1:15" x14ac:dyDescent="0.25">
      <c r="A376" s="2" t="s">
        <v>14</v>
      </c>
      <c r="C376" s="253"/>
      <c r="D376" s="257"/>
      <c r="E376" s="257"/>
      <c r="F376" s="257"/>
      <c r="G376" s="257"/>
      <c r="H376" s="257"/>
      <c r="I376" s="257"/>
      <c r="J376" s="257"/>
      <c r="K376" s="257"/>
      <c r="L376" s="257"/>
      <c r="M376" s="257"/>
      <c r="N376" s="257"/>
    </row>
    <row r="377" spans="1:15" x14ac:dyDescent="0.25">
      <c r="C377" s="257"/>
      <c r="D377" s="257"/>
      <c r="E377" s="257"/>
      <c r="F377" s="257"/>
      <c r="G377" s="257"/>
      <c r="H377" s="257"/>
      <c r="I377" s="257"/>
      <c r="J377" s="257"/>
      <c r="K377" s="257"/>
      <c r="L377" s="257"/>
      <c r="M377" s="257"/>
      <c r="N377" s="257"/>
    </row>
    <row r="378" spans="1:15" x14ac:dyDescent="0.25">
      <c r="A378" s="2" t="s">
        <v>15</v>
      </c>
      <c r="C378" s="435"/>
      <c r="D378" s="436"/>
      <c r="E378" s="436"/>
      <c r="F378" s="436"/>
      <c r="G378" s="436"/>
      <c r="H378" s="436"/>
      <c r="I378" s="436"/>
      <c r="J378" s="436"/>
      <c r="K378" s="436"/>
      <c r="L378" s="436"/>
      <c r="M378" s="436"/>
      <c r="N378" s="437"/>
    </row>
    <row r="379" spans="1:15" x14ac:dyDescent="0.25">
      <c r="C379" s="164"/>
      <c r="D379" s="257"/>
      <c r="E379" s="257"/>
      <c r="F379" s="257"/>
      <c r="G379" s="257"/>
      <c r="H379" s="257"/>
      <c r="I379" s="257"/>
      <c r="J379" s="257"/>
      <c r="K379" s="257"/>
      <c r="L379" s="257"/>
      <c r="M379" s="257"/>
      <c r="N379" s="257"/>
    </row>
    <row r="380" spans="1:15" x14ac:dyDescent="0.25">
      <c r="A380" s="2" t="s">
        <v>16</v>
      </c>
      <c r="C380" s="164"/>
      <c r="D380" s="435"/>
      <c r="E380" s="436"/>
      <c r="F380" s="436"/>
      <c r="G380" s="436"/>
      <c r="H380" s="436"/>
      <c r="I380" s="436"/>
      <c r="J380" s="436"/>
      <c r="K380" s="436"/>
      <c r="L380" s="436"/>
      <c r="M380" s="436"/>
      <c r="N380" s="437"/>
    </row>
    <row r="381" spans="1:15" x14ac:dyDescent="0.25">
      <c r="C381" s="164"/>
      <c r="D381" s="257"/>
      <c r="E381" s="257"/>
      <c r="F381" s="257"/>
      <c r="G381" s="257"/>
      <c r="H381" s="257"/>
      <c r="I381" s="257"/>
      <c r="J381" s="257"/>
      <c r="K381" s="257"/>
      <c r="L381" s="257"/>
      <c r="M381" s="257"/>
      <c r="N381" s="257"/>
    </row>
    <row r="382" spans="1:15" x14ac:dyDescent="0.25">
      <c r="A382" s="2" t="s">
        <v>17</v>
      </c>
      <c r="C382" s="164"/>
      <c r="D382" s="435"/>
      <c r="E382" s="436"/>
      <c r="F382" s="436"/>
      <c r="G382" s="436"/>
      <c r="H382" s="436"/>
      <c r="I382" s="436"/>
      <c r="J382" s="436"/>
      <c r="K382" s="436"/>
      <c r="L382" s="436"/>
      <c r="M382" s="436"/>
      <c r="N382" s="437"/>
      <c r="O382" s="163"/>
    </row>
    <row r="383" spans="1:15" x14ac:dyDescent="0.25">
      <c r="D383" s="163"/>
      <c r="E383" s="163"/>
      <c r="F383" s="163"/>
      <c r="G383" s="163"/>
      <c r="H383" s="163"/>
      <c r="I383" s="163"/>
      <c r="J383" s="163"/>
      <c r="K383" s="163"/>
      <c r="L383" s="163"/>
      <c r="M383" s="163"/>
      <c r="N383" s="163"/>
      <c r="O383" s="163"/>
    </row>
    <row r="384" spans="1:15" x14ac:dyDescent="0.25">
      <c r="A384" s="176" t="s">
        <v>144</v>
      </c>
      <c r="D384" s="163"/>
      <c r="E384" s="163"/>
      <c r="F384" s="5"/>
      <c r="G384" s="163"/>
      <c r="I384" s="165" t="s">
        <v>56</v>
      </c>
      <c r="J384" s="254"/>
      <c r="K384" s="163"/>
      <c r="L384" s="165" t="s">
        <v>57</v>
      </c>
      <c r="M384" s="254"/>
      <c r="O384" s="163"/>
    </row>
    <row r="385" spans="1:18" x14ac:dyDescent="0.25">
      <c r="D385" s="163"/>
      <c r="E385" s="163"/>
      <c r="F385" s="5"/>
      <c r="G385" s="163"/>
      <c r="I385" s="165"/>
      <c r="J385" s="260"/>
      <c r="K385" s="163"/>
      <c r="L385" s="165"/>
      <c r="M385" s="260"/>
      <c r="O385" s="163"/>
    </row>
    <row r="386" spans="1:18" x14ac:dyDescent="0.25">
      <c r="A386" s="176" t="s">
        <v>159</v>
      </c>
      <c r="D386" s="163"/>
      <c r="E386" s="163"/>
      <c r="F386" s="5"/>
      <c r="G386" s="163"/>
      <c r="I386" s="165" t="s">
        <v>56</v>
      </c>
      <c r="J386" s="254"/>
      <c r="K386" s="163"/>
      <c r="L386" s="165" t="s">
        <v>57</v>
      </c>
      <c r="M386" s="254"/>
      <c r="O386" s="163"/>
    </row>
    <row r="387" spans="1:18" x14ac:dyDescent="0.25">
      <c r="D387" s="163"/>
      <c r="E387" s="163"/>
      <c r="F387" s="5"/>
      <c r="G387" s="163"/>
      <c r="I387" s="165"/>
      <c r="J387" s="260"/>
      <c r="K387" s="163"/>
      <c r="L387" s="165"/>
      <c r="M387" s="260"/>
      <c r="O387" s="163"/>
      <c r="R387" s="259"/>
    </row>
    <row r="388" spans="1:18" x14ac:dyDescent="0.25">
      <c r="A388" s="176" t="s">
        <v>160</v>
      </c>
      <c r="D388" s="163"/>
      <c r="E388" s="163"/>
      <c r="F388" s="5"/>
      <c r="G388" s="163"/>
      <c r="I388" s="165" t="s">
        <v>56</v>
      </c>
      <c r="J388" s="254"/>
      <c r="K388" s="163"/>
      <c r="L388" s="165" t="s">
        <v>57</v>
      </c>
      <c r="M388" s="254"/>
      <c r="O388" s="163"/>
    </row>
    <row r="389" spans="1:18" x14ac:dyDescent="0.25">
      <c r="A389" s="176"/>
      <c r="D389" s="163"/>
      <c r="E389" s="163"/>
      <c r="F389" s="5"/>
      <c r="G389" s="163"/>
      <c r="J389" s="258"/>
      <c r="M389" s="259"/>
    </row>
    <row r="390" spans="1:18" x14ac:dyDescent="0.25">
      <c r="A390" s="176" t="s">
        <v>157</v>
      </c>
      <c r="D390" s="163"/>
      <c r="E390" s="163"/>
      <c r="F390" s="5"/>
      <c r="G390" s="163"/>
      <c r="I390" s="165" t="s">
        <v>56</v>
      </c>
      <c r="J390" s="254"/>
      <c r="K390" s="163"/>
      <c r="L390" s="165" t="s">
        <v>57</v>
      </c>
      <c r="M390" s="254"/>
      <c r="O390" s="163"/>
    </row>
    <row r="391" spans="1:18" ht="14.4" thickBot="1" x14ac:dyDescent="0.3">
      <c r="A391" s="6"/>
      <c r="B391" s="6"/>
      <c r="C391" s="6"/>
      <c r="D391" s="6"/>
      <c r="E391" s="6"/>
      <c r="F391" s="6"/>
      <c r="G391" s="6"/>
      <c r="H391" s="6"/>
      <c r="I391" s="6"/>
      <c r="J391" s="255"/>
      <c r="K391" s="6"/>
      <c r="L391" s="6"/>
      <c r="M391" s="6"/>
      <c r="N391" s="6"/>
      <c r="O391" s="6"/>
    </row>
    <row r="392" spans="1:18" ht="14.4" thickTop="1" x14ac:dyDescent="0.25">
      <c r="A392" s="178" t="s">
        <v>35</v>
      </c>
    </row>
    <row r="393" spans="1:18" x14ac:dyDescent="0.25">
      <c r="A393" s="163"/>
    </row>
    <row r="394" spans="1:18" x14ac:dyDescent="0.25">
      <c r="A394" s="2" t="s">
        <v>11</v>
      </c>
      <c r="C394" s="438"/>
      <c r="D394" s="439"/>
      <c r="E394" s="439"/>
      <c r="F394" s="439"/>
      <c r="G394" s="439"/>
      <c r="H394" s="439"/>
      <c r="I394" s="439"/>
      <c r="J394" s="439"/>
      <c r="K394" s="439"/>
      <c r="L394" s="439"/>
      <c r="M394" s="439"/>
      <c r="N394" s="440"/>
    </row>
    <row r="395" spans="1:18" x14ac:dyDescent="0.25">
      <c r="C395" s="257"/>
      <c r="D395" s="257"/>
      <c r="E395" s="257"/>
      <c r="F395" s="257"/>
      <c r="G395" s="257"/>
      <c r="H395" s="257"/>
      <c r="I395" s="257"/>
      <c r="J395" s="257"/>
      <c r="K395" s="257"/>
      <c r="L395" s="257"/>
      <c r="M395" s="257"/>
      <c r="N395" s="257"/>
    </row>
    <row r="396" spans="1:18" x14ac:dyDescent="0.25">
      <c r="A396" s="2" t="s">
        <v>12</v>
      </c>
      <c r="C396" s="438"/>
      <c r="D396" s="439"/>
      <c r="E396" s="439"/>
      <c r="F396" s="439"/>
      <c r="G396" s="439"/>
      <c r="H396" s="439"/>
      <c r="I396" s="439"/>
      <c r="J396" s="439"/>
      <c r="K396" s="439"/>
      <c r="L396" s="439"/>
      <c r="M396" s="439"/>
      <c r="N396" s="440"/>
    </row>
    <row r="397" spans="1:18" x14ac:dyDescent="0.25">
      <c r="C397" s="257"/>
      <c r="D397" s="257"/>
      <c r="E397" s="257"/>
      <c r="F397" s="257"/>
      <c r="G397" s="257"/>
      <c r="H397" s="257"/>
      <c r="I397" s="257"/>
      <c r="J397" s="257"/>
      <c r="K397" s="257"/>
      <c r="L397" s="257"/>
      <c r="M397" s="257"/>
      <c r="N397" s="257"/>
    </row>
    <row r="398" spans="1:18" x14ac:dyDescent="0.25">
      <c r="A398" s="2" t="s">
        <v>13</v>
      </c>
      <c r="C398" s="438"/>
      <c r="D398" s="439"/>
      <c r="E398" s="440"/>
      <c r="F398" s="257"/>
      <c r="G398" s="257"/>
      <c r="H398" s="257"/>
      <c r="I398" s="257"/>
      <c r="J398" s="257"/>
      <c r="K398" s="257"/>
      <c r="L398" s="257"/>
      <c r="M398" s="257"/>
      <c r="N398" s="257"/>
    </row>
    <row r="399" spans="1:18" x14ac:dyDescent="0.25">
      <c r="C399" s="257"/>
      <c r="D399" s="257"/>
      <c r="E399" s="257"/>
      <c r="F399" s="257"/>
      <c r="G399" s="257"/>
      <c r="H399" s="257"/>
      <c r="I399" s="257"/>
      <c r="J399" s="257"/>
      <c r="K399" s="257"/>
      <c r="L399" s="257"/>
      <c r="M399" s="257"/>
      <c r="N399" s="257"/>
    </row>
    <row r="400" spans="1:18" x14ac:dyDescent="0.25">
      <c r="A400" s="2" t="s">
        <v>14</v>
      </c>
      <c r="C400" s="253"/>
      <c r="D400" s="257"/>
      <c r="E400" s="257"/>
      <c r="F400" s="257"/>
      <c r="G400" s="257"/>
      <c r="H400" s="257"/>
      <c r="I400" s="257"/>
      <c r="J400" s="257"/>
      <c r="K400" s="257"/>
      <c r="L400" s="257"/>
      <c r="M400" s="257"/>
      <c r="N400" s="257"/>
    </row>
    <row r="401" spans="1:15" x14ac:dyDescent="0.25">
      <c r="C401" s="257"/>
      <c r="D401" s="257"/>
      <c r="E401" s="257"/>
      <c r="F401" s="257"/>
      <c r="G401" s="257"/>
      <c r="H401" s="257"/>
      <c r="I401" s="257"/>
      <c r="J401" s="257"/>
      <c r="K401" s="257"/>
      <c r="L401" s="257"/>
      <c r="M401" s="257"/>
      <c r="N401" s="257"/>
    </row>
    <row r="402" spans="1:15" x14ac:dyDescent="0.25">
      <c r="A402" s="2" t="s">
        <v>15</v>
      </c>
      <c r="C402" s="435"/>
      <c r="D402" s="436"/>
      <c r="E402" s="436"/>
      <c r="F402" s="436"/>
      <c r="G402" s="436"/>
      <c r="H402" s="436"/>
      <c r="I402" s="436"/>
      <c r="J402" s="436"/>
      <c r="K402" s="436"/>
      <c r="L402" s="436"/>
      <c r="M402" s="436"/>
      <c r="N402" s="437"/>
    </row>
    <row r="403" spans="1:15" x14ac:dyDescent="0.25">
      <c r="C403" s="257"/>
      <c r="D403" s="257"/>
      <c r="E403" s="257"/>
      <c r="F403" s="257"/>
      <c r="G403" s="257"/>
      <c r="H403" s="257"/>
      <c r="I403" s="257"/>
      <c r="J403" s="257"/>
      <c r="K403" s="257"/>
      <c r="L403" s="257"/>
      <c r="M403" s="257"/>
      <c r="N403" s="257"/>
    </row>
    <row r="404" spans="1:15" x14ac:dyDescent="0.25">
      <c r="A404" s="2" t="s">
        <v>16</v>
      </c>
      <c r="C404" s="164"/>
      <c r="D404" s="435"/>
      <c r="E404" s="436"/>
      <c r="F404" s="436"/>
      <c r="G404" s="436"/>
      <c r="H404" s="436"/>
      <c r="I404" s="436"/>
      <c r="J404" s="436"/>
      <c r="K404" s="436"/>
      <c r="L404" s="436"/>
      <c r="M404" s="436"/>
      <c r="N404" s="437"/>
    </row>
    <row r="405" spans="1:15" x14ac:dyDescent="0.25">
      <c r="C405" s="164"/>
      <c r="D405" s="257"/>
      <c r="E405" s="257"/>
      <c r="F405" s="257"/>
      <c r="G405" s="257"/>
      <c r="H405" s="257"/>
      <c r="I405" s="257"/>
      <c r="J405" s="257"/>
      <c r="K405" s="257"/>
      <c r="L405" s="257"/>
      <c r="M405" s="257"/>
      <c r="N405" s="257"/>
    </row>
    <row r="406" spans="1:15" x14ac:dyDescent="0.25">
      <c r="A406" s="2" t="s">
        <v>17</v>
      </c>
      <c r="C406" s="164"/>
      <c r="D406" s="435"/>
      <c r="E406" s="436"/>
      <c r="F406" s="436"/>
      <c r="G406" s="436"/>
      <c r="H406" s="436"/>
      <c r="I406" s="436"/>
      <c r="J406" s="436"/>
      <c r="K406" s="436"/>
      <c r="L406" s="436"/>
      <c r="M406" s="436"/>
      <c r="N406" s="437"/>
      <c r="O406" s="163"/>
    </row>
    <row r="407" spans="1:15" x14ac:dyDescent="0.25">
      <c r="D407" s="163"/>
      <c r="E407" s="163"/>
      <c r="F407" s="163"/>
      <c r="G407" s="163"/>
      <c r="H407" s="163"/>
      <c r="I407" s="163"/>
      <c r="J407" s="163"/>
      <c r="K407" s="163"/>
      <c r="L407" s="163"/>
      <c r="M407" s="163"/>
      <c r="N407" s="163"/>
      <c r="O407" s="163"/>
    </row>
    <row r="408" spans="1:15" x14ac:dyDescent="0.25">
      <c r="A408" s="176" t="s">
        <v>144</v>
      </c>
      <c r="D408" s="163"/>
      <c r="E408" s="163"/>
      <c r="F408" s="5"/>
      <c r="G408" s="163"/>
      <c r="I408" s="165" t="s">
        <v>56</v>
      </c>
      <c r="J408" s="254"/>
      <c r="K408" s="163"/>
      <c r="L408" s="165" t="s">
        <v>57</v>
      </c>
      <c r="M408" s="254"/>
      <c r="O408" s="163"/>
    </row>
    <row r="409" spans="1:15" x14ac:dyDescent="0.25">
      <c r="D409" s="163"/>
      <c r="E409" s="163"/>
      <c r="F409" s="5"/>
      <c r="G409" s="163"/>
      <c r="I409" s="165"/>
      <c r="J409" s="260"/>
      <c r="K409" s="163"/>
      <c r="L409" s="165"/>
      <c r="M409" s="260"/>
      <c r="O409" s="163"/>
    </row>
    <row r="410" spans="1:15" x14ac:dyDescent="0.25">
      <c r="A410" s="176" t="s">
        <v>159</v>
      </c>
      <c r="D410" s="163"/>
      <c r="E410" s="163"/>
      <c r="F410" s="5"/>
      <c r="G410" s="163"/>
      <c r="I410" s="165" t="s">
        <v>56</v>
      </c>
      <c r="J410" s="254"/>
      <c r="K410" s="163"/>
      <c r="L410" s="165" t="s">
        <v>57</v>
      </c>
      <c r="M410" s="254"/>
      <c r="O410" s="163"/>
    </row>
    <row r="411" spans="1:15" x14ac:dyDescent="0.25">
      <c r="D411" s="163"/>
      <c r="E411" s="163"/>
      <c r="F411" s="5"/>
      <c r="G411" s="163"/>
      <c r="I411" s="165"/>
      <c r="J411" s="260"/>
      <c r="K411" s="163"/>
      <c r="L411" s="165"/>
      <c r="M411" s="260"/>
      <c r="O411" s="163"/>
    </row>
    <row r="412" spans="1:15" x14ac:dyDescent="0.25">
      <c r="A412" s="176" t="s">
        <v>160</v>
      </c>
      <c r="D412" s="163"/>
      <c r="E412" s="163"/>
      <c r="F412" s="5"/>
      <c r="G412" s="163"/>
      <c r="I412" s="165" t="s">
        <v>56</v>
      </c>
      <c r="J412" s="254"/>
      <c r="K412" s="163"/>
      <c r="L412" s="165" t="s">
        <v>57</v>
      </c>
      <c r="M412" s="254"/>
      <c r="O412" s="163"/>
    </row>
    <row r="413" spans="1:15" x14ac:dyDescent="0.25">
      <c r="A413" s="176"/>
      <c r="D413" s="163"/>
      <c r="E413" s="163"/>
      <c r="F413" s="5"/>
      <c r="G413" s="163"/>
      <c r="J413" s="163"/>
    </row>
    <row r="414" spans="1:15" x14ac:dyDescent="0.25">
      <c r="A414" s="176" t="s">
        <v>157</v>
      </c>
      <c r="D414" s="163"/>
      <c r="E414" s="163"/>
      <c r="F414" s="5"/>
      <c r="G414" s="163"/>
      <c r="I414" s="165" t="s">
        <v>56</v>
      </c>
      <c r="J414" s="254"/>
      <c r="K414" s="163"/>
      <c r="L414" s="165" t="s">
        <v>57</v>
      </c>
      <c r="M414" s="254"/>
      <c r="O414" s="163"/>
    </row>
    <row r="415" spans="1:15" ht="14.4" thickBot="1" x14ac:dyDescent="0.3">
      <c r="A415" s="6"/>
      <c r="B415" s="6"/>
      <c r="C415" s="6"/>
      <c r="D415" s="6"/>
      <c r="E415" s="6"/>
      <c r="F415" s="6"/>
      <c r="G415" s="6"/>
      <c r="H415" s="6"/>
      <c r="I415" s="6"/>
      <c r="J415" s="6"/>
      <c r="K415" s="6"/>
      <c r="L415" s="6"/>
      <c r="M415" s="6"/>
      <c r="N415" s="6"/>
      <c r="O415" s="6"/>
    </row>
    <row r="416" spans="1:15" ht="14.4" thickTop="1" x14ac:dyDescent="0.25">
      <c r="A416" s="178" t="s">
        <v>36</v>
      </c>
    </row>
    <row r="417" spans="1:15" x14ac:dyDescent="0.25">
      <c r="A417" s="163"/>
    </row>
    <row r="418" spans="1:15" x14ac:dyDescent="0.25">
      <c r="A418" s="2" t="s">
        <v>11</v>
      </c>
      <c r="C418" s="438"/>
      <c r="D418" s="439"/>
      <c r="E418" s="439"/>
      <c r="F418" s="439"/>
      <c r="G418" s="439"/>
      <c r="H418" s="439"/>
      <c r="I418" s="439"/>
      <c r="J418" s="439"/>
      <c r="K418" s="439"/>
      <c r="L418" s="439"/>
      <c r="M418" s="439"/>
      <c r="N418" s="440"/>
    </row>
    <row r="419" spans="1:15" x14ac:dyDescent="0.25">
      <c r="C419" s="257"/>
      <c r="D419" s="257"/>
      <c r="E419" s="257"/>
      <c r="F419" s="257"/>
      <c r="G419" s="257"/>
      <c r="H419" s="257"/>
      <c r="I419" s="257"/>
      <c r="J419" s="257"/>
      <c r="K419" s="257"/>
      <c r="L419" s="257"/>
      <c r="M419" s="257"/>
      <c r="N419" s="257"/>
    </row>
    <row r="420" spans="1:15" x14ac:dyDescent="0.25">
      <c r="A420" s="2" t="s">
        <v>12</v>
      </c>
      <c r="C420" s="438"/>
      <c r="D420" s="439"/>
      <c r="E420" s="439"/>
      <c r="F420" s="439"/>
      <c r="G420" s="439"/>
      <c r="H420" s="439"/>
      <c r="I420" s="439"/>
      <c r="J420" s="439"/>
      <c r="K420" s="439"/>
      <c r="L420" s="439"/>
      <c r="M420" s="439"/>
      <c r="N420" s="440"/>
    </row>
    <row r="421" spans="1:15" x14ac:dyDescent="0.25">
      <c r="C421" s="257"/>
      <c r="D421" s="257"/>
      <c r="E421" s="257"/>
      <c r="F421" s="257"/>
      <c r="G421" s="257"/>
      <c r="H421" s="257"/>
      <c r="I421" s="257"/>
      <c r="J421" s="257"/>
      <c r="K421" s="257"/>
      <c r="L421" s="257"/>
      <c r="M421" s="257"/>
      <c r="N421" s="257"/>
    </row>
    <row r="422" spans="1:15" x14ac:dyDescent="0.25">
      <c r="A422" s="2" t="s">
        <v>13</v>
      </c>
      <c r="C422" s="438"/>
      <c r="D422" s="439"/>
      <c r="E422" s="440"/>
      <c r="F422" s="257"/>
      <c r="G422" s="257"/>
      <c r="H422" s="257"/>
      <c r="I422" s="257"/>
      <c r="J422" s="257"/>
      <c r="K422" s="257"/>
      <c r="L422" s="257"/>
      <c r="M422" s="257"/>
      <c r="N422" s="257"/>
    </row>
    <row r="423" spans="1:15" x14ac:dyDescent="0.25">
      <c r="C423" s="257"/>
      <c r="D423" s="257"/>
      <c r="E423" s="257"/>
      <c r="F423" s="257"/>
      <c r="G423" s="257"/>
      <c r="H423" s="257"/>
      <c r="I423" s="257"/>
      <c r="J423" s="257"/>
      <c r="K423" s="257"/>
      <c r="L423" s="257"/>
      <c r="M423" s="257"/>
      <c r="N423" s="257"/>
    </row>
    <row r="424" spans="1:15" x14ac:dyDescent="0.25">
      <c r="A424" s="2" t="s">
        <v>14</v>
      </c>
      <c r="C424" s="253"/>
      <c r="D424" s="257"/>
      <c r="E424" s="257"/>
      <c r="F424" s="257"/>
      <c r="G424" s="257"/>
      <c r="H424" s="257"/>
      <c r="I424" s="257"/>
      <c r="J424" s="257"/>
      <c r="K424" s="257"/>
      <c r="L424" s="257"/>
      <c r="M424" s="257"/>
      <c r="N424" s="257"/>
    </row>
    <row r="425" spans="1:15" x14ac:dyDescent="0.25">
      <c r="C425" s="257"/>
      <c r="D425" s="257"/>
      <c r="E425" s="257"/>
      <c r="F425" s="257"/>
      <c r="G425" s="257"/>
      <c r="H425" s="257"/>
      <c r="I425" s="257"/>
      <c r="J425" s="257"/>
      <c r="K425" s="257"/>
      <c r="L425" s="257"/>
      <c r="M425" s="257"/>
      <c r="N425" s="257"/>
    </row>
    <row r="426" spans="1:15" x14ac:dyDescent="0.25">
      <c r="A426" s="2" t="s">
        <v>15</v>
      </c>
      <c r="C426" s="435"/>
      <c r="D426" s="436"/>
      <c r="E426" s="436"/>
      <c r="F426" s="436"/>
      <c r="G426" s="436"/>
      <c r="H426" s="436"/>
      <c r="I426" s="436"/>
      <c r="J426" s="436"/>
      <c r="K426" s="436"/>
      <c r="L426" s="436"/>
      <c r="M426" s="436"/>
      <c r="N426" s="437"/>
    </row>
    <row r="427" spans="1:15" x14ac:dyDescent="0.25">
      <c r="C427" s="164"/>
      <c r="D427" s="164"/>
      <c r="E427" s="164"/>
      <c r="F427" s="164"/>
      <c r="G427" s="164"/>
      <c r="H427" s="164"/>
      <c r="I427" s="164"/>
      <c r="J427" s="164"/>
      <c r="K427" s="164"/>
      <c r="L427" s="164"/>
      <c r="M427" s="164"/>
      <c r="N427" s="164"/>
    </row>
    <row r="428" spans="1:15" x14ac:dyDescent="0.25">
      <c r="A428" s="2" t="s">
        <v>16</v>
      </c>
      <c r="C428" s="164"/>
      <c r="D428" s="435"/>
      <c r="E428" s="436"/>
      <c r="F428" s="436"/>
      <c r="G428" s="436"/>
      <c r="H428" s="436"/>
      <c r="I428" s="436"/>
      <c r="J428" s="436"/>
      <c r="K428" s="436"/>
      <c r="L428" s="436"/>
      <c r="M428" s="436"/>
      <c r="N428" s="437"/>
    </row>
    <row r="429" spans="1:15" x14ac:dyDescent="0.25">
      <c r="C429" s="164"/>
      <c r="D429" s="257"/>
      <c r="E429" s="257"/>
      <c r="F429" s="257"/>
      <c r="G429" s="257"/>
      <c r="H429" s="257"/>
      <c r="I429" s="257"/>
      <c r="J429" s="257"/>
      <c r="K429" s="257"/>
      <c r="L429" s="257"/>
      <c r="M429" s="257"/>
      <c r="N429" s="257"/>
    </row>
    <row r="430" spans="1:15" x14ac:dyDescent="0.25">
      <c r="A430" s="2" t="s">
        <v>17</v>
      </c>
      <c r="C430" s="164"/>
      <c r="D430" s="435"/>
      <c r="E430" s="436"/>
      <c r="F430" s="436"/>
      <c r="G430" s="436"/>
      <c r="H430" s="436"/>
      <c r="I430" s="436"/>
      <c r="J430" s="436"/>
      <c r="K430" s="436"/>
      <c r="L430" s="436"/>
      <c r="M430" s="436"/>
      <c r="N430" s="437"/>
      <c r="O430" s="163"/>
    </row>
    <row r="431" spans="1:15" x14ac:dyDescent="0.25">
      <c r="D431" s="163"/>
      <c r="E431" s="163"/>
      <c r="F431" s="163"/>
      <c r="G431" s="163"/>
      <c r="H431" s="163"/>
      <c r="I431" s="163"/>
      <c r="J431" s="163"/>
      <c r="K431" s="163"/>
      <c r="L431" s="163"/>
      <c r="M431" s="163"/>
      <c r="N431" s="163"/>
      <c r="O431" s="163"/>
    </row>
    <row r="432" spans="1:15" x14ac:dyDescent="0.25">
      <c r="A432" s="176" t="s">
        <v>144</v>
      </c>
      <c r="D432" s="163"/>
      <c r="E432" s="163"/>
      <c r="F432" s="5"/>
      <c r="G432" s="163"/>
      <c r="I432" s="165" t="s">
        <v>56</v>
      </c>
      <c r="J432" s="254"/>
      <c r="K432" s="163"/>
      <c r="L432" s="165" t="s">
        <v>57</v>
      </c>
      <c r="M432" s="254"/>
      <c r="O432" s="163"/>
    </row>
    <row r="433" spans="1:15" x14ac:dyDescent="0.25">
      <c r="D433" s="163"/>
      <c r="E433" s="163"/>
      <c r="F433" s="5"/>
      <c r="G433" s="163"/>
      <c r="I433" s="165"/>
      <c r="J433" s="260"/>
      <c r="K433" s="163"/>
      <c r="L433" s="165"/>
      <c r="M433" s="260"/>
      <c r="O433" s="163"/>
    </row>
    <row r="434" spans="1:15" x14ac:dyDescent="0.25">
      <c r="A434" s="176" t="s">
        <v>159</v>
      </c>
      <c r="D434" s="163"/>
      <c r="E434" s="163"/>
      <c r="F434" s="5"/>
      <c r="G434" s="163"/>
      <c r="I434" s="165" t="s">
        <v>56</v>
      </c>
      <c r="J434" s="254"/>
      <c r="K434" s="163"/>
      <c r="L434" s="165" t="s">
        <v>57</v>
      </c>
      <c r="M434" s="254"/>
      <c r="O434" s="163"/>
    </row>
    <row r="435" spans="1:15" x14ac:dyDescent="0.25">
      <c r="D435" s="163"/>
      <c r="E435" s="163"/>
      <c r="F435" s="5"/>
      <c r="G435" s="163"/>
      <c r="I435" s="165"/>
      <c r="J435" s="260"/>
      <c r="K435" s="163"/>
      <c r="L435" s="165"/>
      <c r="M435" s="260"/>
      <c r="O435" s="163"/>
    </row>
    <row r="436" spans="1:15" x14ac:dyDescent="0.25">
      <c r="A436" s="176" t="s">
        <v>160</v>
      </c>
      <c r="D436" s="163"/>
      <c r="E436" s="163"/>
      <c r="F436" s="5"/>
      <c r="G436" s="163"/>
      <c r="I436" s="165" t="s">
        <v>56</v>
      </c>
      <c r="J436" s="254"/>
      <c r="K436" s="163"/>
      <c r="L436" s="165" t="s">
        <v>57</v>
      </c>
      <c r="M436" s="254"/>
      <c r="O436" s="163"/>
    </row>
    <row r="437" spans="1:15" x14ac:dyDescent="0.25">
      <c r="A437" s="176"/>
      <c r="D437" s="163"/>
      <c r="E437" s="163"/>
      <c r="F437" s="5"/>
      <c r="G437" s="163"/>
      <c r="J437" s="258"/>
      <c r="M437" s="259"/>
    </row>
    <row r="438" spans="1:15" x14ac:dyDescent="0.25">
      <c r="A438" s="176" t="s">
        <v>157</v>
      </c>
      <c r="D438" s="163"/>
      <c r="E438" s="163"/>
      <c r="F438" s="5"/>
      <c r="G438" s="163"/>
      <c r="I438" s="165" t="s">
        <v>56</v>
      </c>
      <c r="J438" s="254"/>
      <c r="K438" s="163"/>
      <c r="L438" s="165" t="s">
        <v>57</v>
      </c>
      <c r="M438" s="254"/>
      <c r="O438" s="163"/>
    </row>
    <row r="439" spans="1:15" ht="14.4" thickBot="1" x14ac:dyDescent="0.3">
      <c r="A439" s="6"/>
      <c r="B439" s="6"/>
      <c r="C439" s="6"/>
      <c r="D439" s="6"/>
      <c r="E439" s="6"/>
      <c r="F439" s="6"/>
      <c r="G439" s="6"/>
      <c r="H439" s="6"/>
      <c r="I439" s="6"/>
      <c r="J439" s="6"/>
      <c r="K439" s="6"/>
      <c r="L439" s="6"/>
      <c r="M439" s="6"/>
      <c r="N439" s="6"/>
      <c r="O439" s="6"/>
    </row>
    <row r="440" spans="1:15" ht="14.4" thickTop="1" x14ac:dyDescent="0.25"/>
  </sheetData>
  <sheetProtection sheet="1" selectLockedCells="1"/>
  <mergeCells count="108">
    <mergeCell ref="C58:N58"/>
    <mergeCell ref="C60:N60"/>
    <mergeCell ref="C62:E62"/>
    <mergeCell ref="C66:N66"/>
    <mergeCell ref="D68:N68"/>
    <mergeCell ref="D70:N70"/>
    <mergeCell ref="C82:N82"/>
    <mergeCell ref="D44:N44"/>
    <mergeCell ref="C114:N114"/>
    <mergeCell ref="C108:N108"/>
    <mergeCell ref="C110:E110"/>
    <mergeCell ref="C84:N84"/>
    <mergeCell ref="C86:E86"/>
    <mergeCell ref="C90:N90"/>
    <mergeCell ref="D92:N92"/>
    <mergeCell ref="D94:N94"/>
    <mergeCell ref="C106:N106"/>
    <mergeCell ref="C9:N9"/>
    <mergeCell ref="D21:N21"/>
    <mergeCell ref="D19:N19"/>
    <mergeCell ref="C17:N17"/>
    <mergeCell ref="C13:E13"/>
    <mergeCell ref="D46:N46"/>
    <mergeCell ref="C34:N34"/>
    <mergeCell ref="C36:N36"/>
    <mergeCell ref="C38:E38"/>
    <mergeCell ref="C42:N42"/>
    <mergeCell ref="C11:N11"/>
    <mergeCell ref="D142:N142"/>
    <mergeCell ref="C138:N138"/>
    <mergeCell ref="D116:N116"/>
    <mergeCell ref="D118:N118"/>
    <mergeCell ref="C130:N130"/>
    <mergeCell ref="C132:N132"/>
    <mergeCell ref="C134:E134"/>
    <mergeCell ref="C154:N154"/>
    <mergeCell ref="C156:N156"/>
    <mergeCell ref="D140:N140"/>
    <mergeCell ref="C158:E158"/>
    <mergeCell ref="C162:N162"/>
    <mergeCell ref="D164:N164"/>
    <mergeCell ref="D166:N166"/>
    <mergeCell ref="C178:N178"/>
    <mergeCell ref="C180:N180"/>
    <mergeCell ref="C182:E182"/>
    <mergeCell ref="C186:N186"/>
    <mergeCell ref="D188:N188"/>
    <mergeCell ref="D190:N190"/>
    <mergeCell ref="C202:N202"/>
    <mergeCell ref="C204:N204"/>
    <mergeCell ref="C206:E206"/>
    <mergeCell ref="C210:N210"/>
    <mergeCell ref="D212:N212"/>
    <mergeCell ref="D214:N214"/>
    <mergeCell ref="C226:N226"/>
    <mergeCell ref="C228:N228"/>
    <mergeCell ref="C230:E230"/>
    <mergeCell ref="C234:N234"/>
    <mergeCell ref="D236:N236"/>
    <mergeCell ref="D238:N238"/>
    <mergeCell ref="C250:N250"/>
    <mergeCell ref="C254:E254"/>
    <mergeCell ref="C258:N258"/>
    <mergeCell ref="D260:N260"/>
    <mergeCell ref="D262:N262"/>
    <mergeCell ref="C252:N252"/>
    <mergeCell ref="C274:N274"/>
    <mergeCell ref="C276:N276"/>
    <mergeCell ref="C278:E278"/>
    <mergeCell ref="D284:N284"/>
    <mergeCell ref="D286:N286"/>
    <mergeCell ref="C298:N298"/>
    <mergeCell ref="C282:N282"/>
    <mergeCell ref="C300:N300"/>
    <mergeCell ref="C302:E302"/>
    <mergeCell ref="C306:N306"/>
    <mergeCell ref="D308:N308"/>
    <mergeCell ref="D310:N310"/>
    <mergeCell ref="C324:N324"/>
    <mergeCell ref="C326:E326"/>
    <mergeCell ref="C330:N330"/>
    <mergeCell ref="C322:N322"/>
    <mergeCell ref="D334:N334"/>
    <mergeCell ref="C346:N346"/>
    <mergeCell ref="C348:N348"/>
    <mergeCell ref="D332:N332"/>
    <mergeCell ref="C350:E350"/>
    <mergeCell ref="C354:N354"/>
    <mergeCell ref="D356:N356"/>
    <mergeCell ref="D358:N358"/>
    <mergeCell ref="C370:N370"/>
    <mergeCell ref="C372:N372"/>
    <mergeCell ref="C374:E374"/>
    <mergeCell ref="C378:N378"/>
    <mergeCell ref="D380:N380"/>
    <mergeCell ref="D382:N382"/>
    <mergeCell ref="C394:N394"/>
    <mergeCell ref="C396:N396"/>
    <mergeCell ref="C398:E398"/>
    <mergeCell ref="C402:N402"/>
    <mergeCell ref="D404:N404"/>
    <mergeCell ref="D430:N430"/>
    <mergeCell ref="D406:N406"/>
    <mergeCell ref="C418:N418"/>
    <mergeCell ref="C420:N420"/>
    <mergeCell ref="C422:E422"/>
    <mergeCell ref="C426:N426"/>
    <mergeCell ref="D428:N428"/>
  </mergeCells>
  <phoneticPr fontId="0" type="noConversion"/>
  <pageMargins left="0.70866141732283505" right="0.70866141732283505" top="0.74803149606299202" bottom="0.74803149606299202" header="0.31496062992126" footer="0.31496062992126"/>
  <pageSetup scale="58" orientation="landscape" r:id="rId1"/>
  <headerFooter>
    <oddFooter>Page &amp;P</oddFooter>
  </headerFooter>
  <rowBreaks count="7" manualBreakCount="7">
    <brk id="55" max="16383" man="1"/>
    <brk id="103" max="16383" man="1"/>
    <brk id="151" max="16383" man="1"/>
    <brk id="199" max="16383" man="1"/>
    <brk id="223" max="16383" man="1"/>
    <brk id="295" max="16383" man="1"/>
    <brk id="3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AT140"/>
  <sheetViews>
    <sheetView showGridLines="0" zoomScaleNormal="100" workbookViewId="0">
      <selection activeCell="O9" sqref="O9"/>
    </sheetView>
  </sheetViews>
  <sheetFormatPr defaultColWidth="9.109375" defaultRowHeight="13.2" x14ac:dyDescent="0.25"/>
  <cols>
    <col min="1" max="1" width="2.88671875" style="1" customWidth="1"/>
    <col min="2" max="2" width="5" style="1" bestFit="1" customWidth="1"/>
    <col min="3" max="6" width="2.6640625" style="1" customWidth="1"/>
    <col min="7" max="7" width="3.33203125" style="1" customWidth="1"/>
    <col min="8" max="8" width="2.6640625" style="1" customWidth="1"/>
    <col min="9" max="10" width="3.109375" style="1" customWidth="1"/>
    <col min="11" max="15" width="2.6640625" style="1" customWidth="1"/>
    <col min="16" max="16" width="4.33203125" style="1" customWidth="1"/>
    <col min="17" max="17" width="2.88671875" style="1" customWidth="1"/>
    <col min="18" max="18" width="2.44140625" style="1" customWidth="1"/>
    <col min="19" max="19" width="3.6640625" style="1" customWidth="1"/>
    <col min="20" max="25" width="2.6640625" style="1" customWidth="1"/>
    <col min="26" max="26" width="3" style="1" customWidth="1"/>
    <col min="27" max="30" width="2.6640625" style="1" customWidth="1"/>
    <col min="31" max="31" width="3.109375" style="1" customWidth="1"/>
    <col min="32" max="36" width="2.6640625" style="1" customWidth="1"/>
    <col min="37" max="37" width="3.109375" style="1" customWidth="1"/>
    <col min="38" max="38" width="3.6640625" style="1" customWidth="1"/>
    <col min="39" max="41" width="2.6640625" style="1" customWidth="1"/>
    <col min="42" max="42" width="9.44140625" style="1" customWidth="1"/>
    <col min="43" max="43" width="6.33203125" style="1" customWidth="1"/>
    <col min="44" max="44" width="6.88671875" style="1" customWidth="1"/>
    <col min="45" max="45" width="6.5546875" style="1" customWidth="1"/>
    <col min="46" max="16384" width="9.109375" style="1"/>
  </cols>
  <sheetData>
    <row r="1" spans="1:44" ht="8.25" customHeight="1" x14ac:dyDescent="0.25">
      <c r="A1" s="198"/>
    </row>
    <row r="2" spans="1:44" s="9" customFormat="1" ht="18.600000000000001" customHeight="1" x14ac:dyDescent="0.25">
      <c r="A2" s="454" t="s">
        <v>239</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row>
    <row r="3" spans="1:44" s="9" customFormat="1" x14ac:dyDescent="0.2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row>
    <row r="4" spans="1:44" x14ac:dyDescent="0.25">
      <c r="A4" s="1" t="s">
        <v>134</v>
      </c>
      <c r="T4" s="261"/>
      <c r="U4" s="1" t="s">
        <v>56</v>
      </c>
      <c r="AA4" s="261"/>
      <c r="AB4" s="1" t="s">
        <v>57</v>
      </c>
    </row>
    <row r="5" spans="1:44" ht="15" x14ac:dyDescent="0.25">
      <c r="A5" s="465" t="s">
        <v>240</v>
      </c>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row>
    <row r="6" spans="1:44" x14ac:dyDescent="0.25">
      <c r="T6" s="182"/>
      <c r="AA6" s="182"/>
    </row>
    <row r="7" spans="1:44" x14ac:dyDescent="0.25">
      <c r="A7" s="183" t="s">
        <v>161</v>
      </c>
      <c r="T7" s="182"/>
      <c r="AA7" s="182"/>
      <c r="AK7" s="149"/>
      <c r="AR7" s="262"/>
    </row>
    <row r="8" spans="1:44" x14ac:dyDescent="0.25">
      <c r="T8" s="182"/>
      <c r="AA8" s="182"/>
    </row>
    <row r="9" spans="1:44" x14ac:dyDescent="0.25">
      <c r="A9" s="183" t="s">
        <v>171</v>
      </c>
      <c r="O9" s="263"/>
      <c r="P9" s="183" t="s">
        <v>56</v>
      </c>
      <c r="T9" s="264"/>
      <c r="U9" s="183" t="s">
        <v>57</v>
      </c>
      <c r="AA9" s="182"/>
    </row>
    <row r="10" spans="1:44" x14ac:dyDescent="0.25">
      <c r="A10" s="463" t="s">
        <v>237</v>
      </c>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row>
    <row r="11" spans="1:44" ht="19.2" customHeight="1" x14ac:dyDescent="0.25">
      <c r="A11" s="463"/>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row>
    <row r="12" spans="1:44" x14ac:dyDescent="0.25">
      <c r="A12" s="183"/>
      <c r="O12" s="238"/>
      <c r="P12" s="183"/>
      <c r="T12" s="182"/>
      <c r="U12" s="183"/>
      <c r="AA12" s="182"/>
    </row>
    <row r="13" spans="1:44" x14ac:dyDescent="0.25">
      <c r="A13" s="183" t="s">
        <v>181</v>
      </c>
      <c r="O13" s="263"/>
      <c r="P13" s="183" t="s">
        <v>56</v>
      </c>
      <c r="T13" s="264"/>
      <c r="U13" s="183" t="s">
        <v>57</v>
      </c>
      <c r="AA13" s="182"/>
    </row>
    <row r="14" spans="1:44" ht="15.75" customHeight="1" x14ac:dyDescent="0.25">
      <c r="A14" s="463" t="s">
        <v>238</v>
      </c>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row>
    <row r="15" spans="1:44" ht="17.399999999999999" customHeight="1" x14ac:dyDescent="0.25">
      <c r="A15" s="463"/>
      <c r="B15" s="463"/>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row>
    <row r="16" spans="1:44" x14ac:dyDescent="0.25">
      <c r="A16" s="183"/>
      <c r="O16" s="238"/>
      <c r="P16" s="183"/>
      <c r="T16" s="182"/>
      <c r="U16" s="183"/>
      <c r="AA16" s="182"/>
    </row>
    <row r="17" spans="1:43" s="85" customFormat="1" ht="20.399999999999999" x14ac:dyDescent="0.35">
      <c r="B17" s="456">
        <v>2019</v>
      </c>
      <c r="C17" s="456"/>
      <c r="D17" s="456"/>
      <c r="F17" s="457">
        <v>2020</v>
      </c>
      <c r="G17" s="457"/>
      <c r="H17" s="457"/>
      <c r="K17" s="457">
        <v>2021</v>
      </c>
      <c r="L17" s="457"/>
      <c r="M17" s="457"/>
      <c r="N17" s="457"/>
      <c r="Q17" s="457">
        <v>2022</v>
      </c>
      <c r="R17" s="457"/>
      <c r="S17" s="457"/>
      <c r="T17" s="457"/>
    </row>
    <row r="18" spans="1:43" x14ac:dyDescent="0.25">
      <c r="AE18" s="13"/>
    </row>
    <row r="20" spans="1:43" ht="28.5" customHeight="1" x14ac:dyDescent="0.25">
      <c r="G20" s="458">
        <v>2019</v>
      </c>
      <c r="H20" s="459"/>
      <c r="I20" s="459"/>
      <c r="J20" s="459"/>
      <c r="K20" s="459"/>
      <c r="M20" s="7"/>
      <c r="N20" s="12"/>
      <c r="T20" s="7"/>
      <c r="U20" s="12"/>
      <c r="V20" s="12"/>
      <c r="W20" s="12"/>
      <c r="X20" s="12"/>
      <c r="Y20" s="12"/>
      <c r="Z20" s="12"/>
      <c r="AA20" s="12"/>
      <c r="AB20" s="12"/>
      <c r="AC20" s="12"/>
      <c r="AD20" s="12"/>
      <c r="AE20" s="12"/>
      <c r="AF20" s="12"/>
      <c r="AG20" s="12"/>
    </row>
    <row r="21" spans="1:43" s="10" customFormat="1" ht="12.75" customHeight="1" x14ac:dyDescent="0.25">
      <c r="A21" s="14"/>
      <c r="B21" s="460" t="s">
        <v>38</v>
      </c>
      <c r="C21" s="461"/>
      <c r="D21" s="461"/>
      <c r="E21" s="461"/>
      <c r="F21" s="461"/>
      <c r="G21" s="461"/>
      <c r="H21" s="462"/>
      <c r="I21" s="17"/>
      <c r="J21" s="460" t="s">
        <v>39</v>
      </c>
      <c r="K21" s="461"/>
      <c r="L21" s="461"/>
      <c r="M21" s="461"/>
      <c r="N21" s="461"/>
      <c r="O21" s="461"/>
      <c r="P21" s="462"/>
      <c r="Q21" s="15"/>
      <c r="R21" s="16"/>
      <c r="S21" s="460" t="s">
        <v>45</v>
      </c>
      <c r="T21" s="461"/>
      <c r="U21" s="461"/>
      <c r="V21" s="461"/>
      <c r="W21" s="461"/>
      <c r="X21" s="461"/>
      <c r="Y21" s="462"/>
      <c r="Z21" s="17"/>
      <c r="AA21" s="460" t="s">
        <v>46</v>
      </c>
      <c r="AB21" s="461"/>
      <c r="AC21" s="461"/>
      <c r="AD21" s="461"/>
      <c r="AE21" s="461"/>
      <c r="AF21" s="461"/>
      <c r="AG21" s="462"/>
      <c r="AI21" s="10" t="s">
        <v>200</v>
      </c>
      <c r="AQ21" s="422">
        <f>COUNT(B23:F28,J23:N27,S23:W27,AA23:AE27,B32:F37,J32:N36,S32:W36,AA32:AE36,B41:F46,J41:N46,R41:V45,AA41:AE46)</f>
        <v>261</v>
      </c>
    </row>
    <row r="22" spans="1:43" s="28" customFormat="1" x14ac:dyDescent="0.25">
      <c r="A22" s="20"/>
      <c r="B22" s="21" t="s">
        <v>40</v>
      </c>
      <c r="C22" s="22" t="s">
        <v>41</v>
      </c>
      <c r="D22" s="22" t="s">
        <v>42</v>
      </c>
      <c r="E22" s="22" t="s">
        <v>41</v>
      </c>
      <c r="F22" s="22" t="s">
        <v>43</v>
      </c>
      <c r="G22" s="22" t="s">
        <v>44</v>
      </c>
      <c r="H22" s="23" t="s">
        <v>44</v>
      </c>
      <c r="I22" s="24"/>
      <c r="J22" s="21" t="s">
        <v>40</v>
      </c>
      <c r="K22" s="22" t="s">
        <v>41</v>
      </c>
      <c r="L22" s="22" t="s">
        <v>42</v>
      </c>
      <c r="M22" s="22" t="s">
        <v>41</v>
      </c>
      <c r="N22" s="22" t="s">
        <v>43</v>
      </c>
      <c r="O22" s="22" t="s">
        <v>44</v>
      </c>
      <c r="P22" s="23" t="s">
        <v>44</v>
      </c>
      <c r="Q22" s="25"/>
      <c r="R22" s="26"/>
      <c r="S22" s="21" t="s">
        <v>40</v>
      </c>
      <c r="T22" s="22" t="s">
        <v>41</v>
      </c>
      <c r="U22" s="22" t="s">
        <v>42</v>
      </c>
      <c r="V22" s="22" t="s">
        <v>41</v>
      </c>
      <c r="W22" s="22" t="s">
        <v>43</v>
      </c>
      <c r="X22" s="22" t="s">
        <v>44</v>
      </c>
      <c r="Y22" s="23" t="s">
        <v>44</v>
      </c>
      <c r="Z22" s="27"/>
      <c r="AA22" s="21" t="s">
        <v>40</v>
      </c>
      <c r="AB22" s="22" t="s">
        <v>41</v>
      </c>
      <c r="AC22" s="22" t="s">
        <v>42</v>
      </c>
      <c r="AD22" s="22" t="s">
        <v>41</v>
      </c>
      <c r="AE22" s="22" t="s">
        <v>43</v>
      </c>
      <c r="AF22" s="22" t="s">
        <v>44</v>
      </c>
      <c r="AG22" s="23" t="s">
        <v>44</v>
      </c>
    </row>
    <row r="23" spans="1:43" ht="15.6" x14ac:dyDescent="0.3">
      <c r="A23" s="185"/>
      <c r="B23" s="327"/>
      <c r="C23" s="354">
        <v>1</v>
      </c>
      <c r="D23" s="355">
        <v>2</v>
      </c>
      <c r="E23" s="328">
        <v>3</v>
      </c>
      <c r="F23" s="328">
        <v>4</v>
      </c>
      <c r="G23" s="333">
        <v>5</v>
      </c>
      <c r="H23" s="330">
        <v>6</v>
      </c>
      <c r="I23" s="191"/>
      <c r="J23" s="169"/>
      <c r="K23" s="170"/>
      <c r="L23" s="170"/>
      <c r="M23" s="170"/>
      <c r="N23" s="401">
        <v>1</v>
      </c>
      <c r="O23" s="402">
        <v>2</v>
      </c>
      <c r="P23" s="275">
        <v>3</v>
      </c>
      <c r="Q23" s="195"/>
      <c r="R23" s="196"/>
      <c r="S23" s="169"/>
      <c r="T23" s="170"/>
      <c r="U23" s="170"/>
      <c r="V23" s="170"/>
      <c r="W23" s="401">
        <v>1</v>
      </c>
      <c r="X23" s="402">
        <v>2</v>
      </c>
      <c r="Y23" s="275">
        <v>3</v>
      </c>
      <c r="Z23" s="197"/>
      <c r="AA23" s="397">
        <v>1</v>
      </c>
      <c r="AB23" s="395">
        <v>2</v>
      </c>
      <c r="AC23" s="193">
        <v>3</v>
      </c>
      <c r="AD23" s="193">
        <v>4</v>
      </c>
      <c r="AE23" s="193">
        <v>5</v>
      </c>
      <c r="AF23" s="194" t="s">
        <v>255</v>
      </c>
      <c r="AG23" s="194">
        <v>7</v>
      </c>
      <c r="AH23" s="198"/>
      <c r="AI23" s="183" t="s">
        <v>201</v>
      </c>
      <c r="AQ23" s="230" t="str">
        <f>IF(ISBLANK(O9)," ",COUNT(G23:G27,O23:O26,X23:X27,AF23:AF27,G33:G36,O32:O35,X32:X36,AF32:AF36,G41:G46,O41:O45,W41:W45,AF41:AF45))</f>
        <v xml:space="preserve"> </v>
      </c>
    </row>
    <row r="24" spans="1:43" x14ac:dyDescent="0.25">
      <c r="A24" s="185"/>
      <c r="B24" s="336">
        <v>7</v>
      </c>
      <c r="C24" s="328">
        <v>8</v>
      </c>
      <c r="D24" s="328">
        <v>9</v>
      </c>
      <c r="E24" s="328">
        <v>10</v>
      </c>
      <c r="F24" s="328">
        <v>11</v>
      </c>
      <c r="G24" s="333">
        <v>12</v>
      </c>
      <c r="H24" s="330">
        <v>13</v>
      </c>
      <c r="I24" s="191"/>
      <c r="J24" s="171">
        <v>4</v>
      </c>
      <c r="K24" s="172">
        <v>5</v>
      </c>
      <c r="L24" s="172">
        <v>6</v>
      </c>
      <c r="M24" s="172">
        <v>7</v>
      </c>
      <c r="N24" s="172">
        <v>8</v>
      </c>
      <c r="O24" s="278">
        <v>9</v>
      </c>
      <c r="P24" s="275">
        <v>10</v>
      </c>
      <c r="Q24" s="195"/>
      <c r="R24" s="196"/>
      <c r="S24" s="171">
        <v>4</v>
      </c>
      <c r="T24" s="172">
        <v>5</v>
      </c>
      <c r="U24" s="172">
        <v>6</v>
      </c>
      <c r="V24" s="172">
        <v>7</v>
      </c>
      <c r="W24" s="172">
        <v>8</v>
      </c>
      <c r="X24" s="278">
        <v>9</v>
      </c>
      <c r="Y24" s="275">
        <v>10</v>
      </c>
      <c r="Z24" s="197"/>
      <c r="AA24" s="184">
        <v>8</v>
      </c>
      <c r="AB24" s="193">
        <v>9</v>
      </c>
      <c r="AC24" s="193">
        <v>10</v>
      </c>
      <c r="AD24" s="193">
        <v>11</v>
      </c>
      <c r="AE24" s="193">
        <v>12</v>
      </c>
      <c r="AF24" s="194">
        <v>13</v>
      </c>
      <c r="AG24" s="190">
        <v>14</v>
      </c>
      <c r="AH24" s="198"/>
    </row>
    <row r="25" spans="1:43" ht="15.6" x14ac:dyDescent="0.3">
      <c r="A25" s="185"/>
      <c r="B25" s="336">
        <v>14</v>
      </c>
      <c r="C25" s="328">
        <v>15</v>
      </c>
      <c r="D25" s="328">
        <v>16</v>
      </c>
      <c r="E25" s="328">
        <v>17</v>
      </c>
      <c r="F25" s="328">
        <v>18</v>
      </c>
      <c r="G25" s="333">
        <v>19</v>
      </c>
      <c r="H25" s="330">
        <v>20</v>
      </c>
      <c r="I25" s="191"/>
      <c r="J25" s="171">
        <v>11</v>
      </c>
      <c r="K25" s="172">
        <v>12</v>
      </c>
      <c r="L25" s="172">
        <v>13</v>
      </c>
      <c r="M25" s="172">
        <v>14</v>
      </c>
      <c r="N25" s="172">
        <v>15</v>
      </c>
      <c r="O25" s="278">
        <v>16</v>
      </c>
      <c r="P25" s="275">
        <v>17</v>
      </c>
      <c r="Q25" s="195"/>
      <c r="R25" s="196"/>
      <c r="S25" s="171">
        <v>11</v>
      </c>
      <c r="T25" s="172">
        <v>12</v>
      </c>
      <c r="U25" s="172">
        <v>13</v>
      </c>
      <c r="V25" s="172">
        <v>14</v>
      </c>
      <c r="W25" s="172">
        <v>15</v>
      </c>
      <c r="X25" s="278">
        <v>16</v>
      </c>
      <c r="Y25" s="275">
        <v>17</v>
      </c>
      <c r="Z25" s="197"/>
      <c r="AA25" s="184">
        <v>15</v>
      </c>
      <c r="AB25" s="193">
        <v>16</v>
      </c>
      <c r="AC25" s="193">
        <v>17</v>
      </c>
      <c r="AD25" s="193">
        <v>18</v>
      </c>
      <c r="AE25" s="193">
        <v>19</v>
      </c>
      <c r="AF25" s="194">
        <v>20</v>
      </c>
      <c r="AG25" s="190">
        <v>21</v>
      </c>
      <c r="AH25" s="198"/>
      <c r="AI25" s="183" t="s">
        <v>202</v>
      </c>
      <c r="AQ25" s="239" t="str">
        <f>IF(ISBLANK(O13)," ",COUNT(H23:H27,P23:P26,Y23:Y26,AG23:AG27,H32:H36,P32:P36,Y32:Y36,AG32:AG35,H41:H44,P41:P45,X41:X44,AG41:AG45))</f>
        <v xml:space="preserve"> </v>
      </c>
    </row>
    <row r="26" spans="1:43" x14ac:dyDescent="0.25">
      <c r="A26" s="185"/>
      <c r="B26" s="336">
        <v>21</v>
      </c>
      <c r="C26" s="328">
        <v>22</v>
      </c>
      <c r="D26" s="328">
        <v>23</v>
      </c>
      <c r="E26" s="328">
        <v>24</v>
      </c>
      <c r="F26" s="328">
        <v>25</v>
      </c>
      <c r="G26" s="333">
        <v>26</v>
      </c>
      <c r="H26" s="330">
        <v>27</v>
      </c>
      <c r="I26" s="191"/>
      <c r="J26" s="171">
        <v>18</v>
      </c>
      <c r="K26" s="172">
        <v>19</v>
      </c>
      <c r="L26" s="172">
        <v>20</v>
      </c>
      <c r="M26" s="172">
        <v>21</v>
      </c>
      <c r="N26" s="172">
        <v>22</v>
      </c>
      <c r="O26" s="278">
        <v>23</v>
      </c>
      <c r="P26" s="275">
        <v>24</v>
      </c>
      <c r="Q26" s="195"/>
      <c r="R26" s="196"/>
      <c r="S26" s="171">
        <v>18</v>
      </c>
      <c r="T26" s="172">
        <v>19</v>
      </c>
      <c r="U26" s="172">
        <v>20</v>
      </c>
      <c r="V26" s="172">
        <v>21</v>
      </c>
      <c r="W26" s="172">
        <v>22</v>
      </c>
      <c r="X26" s="278">
        <v>23</v>
      </c>
      <c r="Y26" s="275">
        <v>24</v>
      </c>
      <c r="Z26" s="197"/>
      <c r="AA26" s="184">
        <v>22</v>
      </c>
      <c r="AB26" s="193">
        <v>23</v>
      </c>
      <c r="AC26" s="193">
        <v>24</v>
      </c>
      <c r="AD26" s="193">
        <v>25</v>
      </c>
      <c r="AE26" s="193">
        <v>26</v>
      </c>
      <c r="AF26" s="194">
        <v>27</v>
      </c>
      <c r="AG26" s="190">
        <v>28</v>
      </c>
      <c r="AH26" s="198"/>
    </row>
    <row r="27" spans="1:43" ht="15.6" x14ac:dyDescent="0.3">
      <c r="A27" s="185"/>
      <c r="B27" s="328">
        <v>28</v>
      </c>
      <c r="C27" s="328">
        <v>29</v>
      </c>
      <c r="D27" s="328">
        <v>30</v>
      </c>
      <c r="E27" s="328">
        <v>31</v>
      </c>
      <c r="F27" s="351"/>
      <c r="G27" s="351"/>
      <c r="H27" s="351"/>
      <c r="I27" s="191"/>
      <c r="J27" s="172">
        <v>25</v>
      </c>
      <c r="K27" s="172">
        <v>26</v>
      </c>
      <c r="L27" s="172">
        <v>27</v>
      </c>
      <c r="M27" s="172">
        <v>28</v>
      </c>
      <c r="N27" s="351"/>
      <c r="O27" s="351"/>
      <c r="P27" s="351"/>
      <c r="Q27" s="195"/>
      <c r="R27" s="196"/>
      <c r="S27" s="172">
        <v>25</v>
      </c>
      <c r="T27" s="172">
        <v>26</v>
      </c>
      <c r="U27" s="172">
        <v>27</v>
      </c>
      <c r="V27" s="172">
        <v>28</v>
      </c>
      <c r="W27" s="172">
        <v>29</v>
      </c>
      <c r="X27" s="278">
        <v>30</v>
      </c>
      <c r="Y27" s="275">
        <v>31</v>
      </c>
      <c r="Z27" s="197"/>
      <c r="AA27" s="184">
        <v>29</v>
      </c>
      <c r="AB27" s="193">
        <v>30</v>
      </c>
      <c r="AC27" s="186"/>
      <c r="AD27" s="186"/>
      <c r="AE27" s="186"/>
      <c r="AF27" s="272"/>
      <c r="AG27" s="270"/>
      <c r="AH27" s="198"/>
      <c r="AI27" s="183" t="s">
        <v>203</v>
      </c>
      <c r="AQ27" s="229">
        <f>SUM(AQ21:AQ25)</f>
        <v>261</v>
      </c>
    </row>
    <row r="28" spans="1:43" ht="14.4" x14ac:dyDescent="0.35">
      <c r="A28" s="14"/>
      <c r="B28" s="396"/>
      <c r="C28" s="397"/>
      <c r="D28" s="394"/>
      <c r="E28" s="394"/>
      <c r="F28" s="394"/>
      <c r="G28" s="394"/>
      <c r="H28" s="395"/>
      <c r="I28" s="265"/>
      <c r="J28" s="197"/>
      <c r="K28" s="266"/>
      <c r="L28" s="267"/>
      <c r="M28" s="267"/>
      <c r="N28" s="267"/>
      <c r="O28" s="267"/>
      <c r="P28" s="267"/>
      <c r="Q28" s="268"/>
      <c r="R28" s="196"/>
      <c r="S28" s="269"/>
      <c r="T28" s="269"/>
      <c r="U28" s="269"/>
      <c r="V28" s="269"/>
      <c r="W28" s="269"/>
      <c r="X28" s="269"/>
      <c r="Y28" s="269"/>
      <c r="Z28" s="269"/>
      <c r="AA28" s="269"/>
      <c r="AB28" s="269"/>
      <c r="AC28" s="269"/>
      <c r="AD28" s="269"/>
      <c r="AE28" s="269"/>
      <c r="AF28" s="269"/>
      <c r="AG28" s="269"/>
    </row>
    <row r="29" spans="1:43" ht="14.4" x14ac:dyDescent="0.35">
      <c r="A29" s="14"/>
      <c r="B29" s="19"/>
      <c r="C29" s="19"/>
      <c r="D29" s="19"/>
      <c r="E29" s="19"/>
      <c r="F29" s="19"/>
      <c r="G29" s="19"/>
      <c r="H29" s="19"/>
      <c r="I29" s="19"/>
      <c r="J29" s="19"/>
      <c r="K29" s="19"/>
      <c r="L29" s="19"/>
      <c r="M29" s="19"/>
      <c r="N29" s="19"/>
      <c r="O29" s="19"/>
      <c r="P29" s="19"/>
      <c r="Q29" s="18"/>
      <c r="R29" s="12"/>
      <c r="S29" s="12"/>
      <c r="T29" s="12"/>
      <c r="U29" s="12"/>
      <c r="V29" s="12"/>
      <c r="W29" s="12"/>
      <c r="X29" s="12"/>
      <c r="Y29" s="12"/>
      <c r="Z29" s="12"/>
      <c r="AA29" s="12"/>
      <c r="AB29" s="12"/>
      <c r="AC29" s="12"/>
      <c r="AD29" s="12"/>
      <c r="AE29" s="12"/>
      <c r="AF29" s="12"/>
      <c r="AG29" s="12"/>
    </row>
    <row r="30" spans="1:43" s="10" customFormat="1" ht="14.4" x14ac:dyDescent="0.25">
      <c r="B30" s="180" t="s">
        <v>47</v>
      </c>
      <c r="C30" s="179"/>
      <c r="D30" s="179"/>
      <c r="E30" s="179"/>
      <c r="F30" s="179"/>
      <c r="G30" s="179"/>
      <c r="H30" s="8"/>
      <c r="I30" s="29"/>
      <c r="J30" s="460" t="s">
        <v>48</v>
      </c>
      <c r="K30" s="467"/>
      <c r="L30" s="467"/>
      <c r="M30" s="467"/>
      <c r="N30" s="467"/>
      <c r="O30" s="467"/>
      <c r="P30" s="468"/>
      <c r="Q30" s="15"/>
      <c r="R30" s="29"/>
      <c r="S30" s="460" t="s">
        <v>49</v>
      </c>
      <c r="T30" s="461"/>
      <c r="U30" s="461"/>
      <c r="V30" s="461"/>
      <c r="W30" s="461"/>
      <c r="X30" s="461"/>
      <c r="Y30" s="462"/>
      <c r="Z30" s="29"/>
      <c r="AA30" s="460" t="s">
        <v>50</v>
      </c>
      <c r="AB30" s="461"/>
      <c r="AC30" s="461"/>
      <c r="AD30" s="461"/>
      <c r="AE30" s="461"/>
      <c r="AF30" s="461"/>
      <c r="AG30" s="462"/>
    </row>
    <row r="31" spans="1:43" s="28" customFormat="1" x14ac:dyDescent="0.25">
      <c r="B31" s="21" t="s">
        <v>40</v>
      </c>
      <c r="C31" s="22" t="s">
        <v>41</v>
      </c>
      <c r="D31" s="22" t="s">
        <v>42</v>
      </c>
      <c r="E31" s="22" t="s">
        <v>41</v>
      </c>
      <c r="F31" s="22" t="s">
        <v>43</v>
      </c>
      <c r="G31" s="22" t="s">
        <v>44</v>
      </c>
      <c r="H31" s="23" t="s">
        <v>44</v>
      </c>
      <c r="I31" s="30"/>
      <c r="J31" s="21" t="s">
        <v>40</v>
      </c>
      <c r="K31" s="22" t="s">
        <v>41</v>
      </c>
      <c r="L31" s="22" t="s">
        <v>42</v>
      </c>
      <c r="M31" s="22" t="s">
        <v>41</v>
      </c>
      <c r="N31" s="22" t="s">
        <v>43</v>
      </c>
      <c r="O31" s="22" t="s">
        <v>44</v>
      </c>
      <c r="P31" s="23" t="s">
        <v>44</v>
      </c>
      <c r="Q31" s="25"/>
      <c r="R31" s="30"/>
      <c r="S31" s="21" t="s">
        <v>40</v>
      </c>
      <c r="T31" s="22" t="s">
        <v>41</v>
      </c>
      <c r="U31" s="22" t="s">
        <v>42</v>
      </c>
      <c r="V31" s="22" t="s">
        <v>41</v>
      </c>
      <c r="W31" s="22" t="s">
        <v>43</v>
      </c>
      <c r="X31" s="22" t="s">
        <v>44</v>
      </c>
      <c r="Y31" s="23" t="s">
        <v>44</v>
      </c>
      <c r="Z31" s="30"/>
      <c r="AA31" s="21" t="s">
        <v>40</v>
      </c>
      <c r="AB31" s="22" t="s">
        <v>41</v>
      </c>
      <c r="AC31" s="22" t="s">
        <v>42</v>
      </c>
      <c r="AD31" s="22" t="s">
        <v>41</v>
      </c>
      <c r="AE31" s="22" t="s">
        <v>43</v>
      </c>
      <c r="AF31" s="22" t="s">
        <v>44</v>
      </c>
      <c r="AG31" s="23" t="s">
        <v>44</v>
      </c>
    </row>
    <row r="32" spans="1:43" x14ac:dyDescent="0.25">
      <c r="A32" s="198"/>
      <c r="B32" s="186"/>
      <c r="C32" s="187"/>
      <c r="D32" s="394">
        <v>1</v>
      </c>
      <c r="E32" s="395">
        <v>2</v>
      </c>
      <c r="F32" s="193">
        <v>3</v>
      </c>
      <c r="G32" s="189">
        <v>4</v>
      </c>
      <c r="H32" s="190">
        <v>5</v>
      </c>
      <c r="I32" s="271"/>
      <c r="J32" s="186"/>
      <c r="K32" s="186"/>
      <c r="L32" s="186"/>
      <c r="M32" s="186"/>
      <c r="N32" s="186"/>
      <c r="O32" s="194">
        <v>1</v>
      </c>
      <c r="P32" s="194">
        <v>2</v>
      </c>
      <c r="Q32" s="195"/>
      <c r="R32" s="271"/>
      <c r="S32" s="404">
        <v>1</v>
      </c>
      <c r="T32" s="405">
        <v>2</v>
      </c>
      <c r="U32" s="172">
        <v>3</v>
      </c>
      <c r="V32" s="172">
        <v>4</v>
      </c>
      <c r="W32" s="172">
        <v>5</v>
      </c>
      <c r="X32" s="278">
        <v>6</v>
      </c>
      <c r="Y32" s="278">
        <v>7</v>
      </c>
      <c r="Z32" s="271"/>
      <c r="AA32" s="186"/>
      <c r="AB32" s="187"/>
      <c r="AC32" s="187"/>
      <c r="AD32" s="394">
        <v>1</v>
      </c>
      <c r="AE32" s="395">
        <v>2</v>
      </c>
      <c r="AF32" s="194">
        <v>3</v>
      </c>
      <c r="AG32" s="194">
        <v>4</v>
      </c>
      <c r="AH32" s="198"/>
    </row>
    <row r="33" spans="1:44" x14ac:dyDescent="0.25">
      <c r="A33" s="198"/>
      <c r="B33" s="184">
        <v>6</v>
      </c>
      <c r="C33" s="193">
        <v>7</v>
      </c>
      <c r="D33" s="193">
        <v>8</v>
      </c>
      <c r="E33" s="193">
        <v>9</v>
      </c>
      <c r="F33" s="193">
        <v>10</v>
      </c>
      <c r="G33" s="194">
        <v>11</v>
      </c>
      <c r="H33" s="190">
        <v>12</v>
      </c>
      <c r="I33" s="271"/>
      <c r="J33" s="184">
        <v>3</v>
      </c>
      <c r="K33" s="193">
        <v>4</v>
      </c>
      <c r="L33" s="193">
        <v>5</v>
      </c>
      <c r="M33" s="193">
        <v>6</v>
      </c>
      <c r="N33" s="193">
        <v>7</v>
      </c>
      <c r="O33" s="194">
        <v>8</v>
      </c>
      <c r="P33" s="190">
        <v>9</v>
      </c>
      <c r="Q33" s="195"/>
      <c r="R33" s="271"/>
      <c r="S33" s="171">
        <v>8</v>
      </c>
      <c r="T33" s="172">
        <v>9</v>
      </c>
      <c r="U33" s="172">
        <v>10</v>
      </c>
      <c r="V33" s="172">
        <v>11</v>
      </c>
      <c r="W33" s="172">
        <v>12</v>
      </c>
      <c r="X33" s="278">
        <v>13</v>
      </c>
      <c r="Y33" s="275">
        <v>14</v>
      </c>
      <c r="Z33" s="271"/>
      <c r="AA33" s="184">
        <v>5</v>
      </c>
      <c r="AB33" s="193">
        <v>6</v>
      </c>
      <c r="AC33" s="193">
        <v>7</v>
      </c>
      <c r="AD33" s="193">
        <v>8</v>
      </c>
      <c r="AE33" s="193">
        <v>9</v>
      </c>
      <c r="AF33" s="194">
        <v>10</v>
      </c>
      <c r="AG33" s="190">
        <v>11</v>
      </c>
      <c r="AH33" s="198"/>
    </row>
    <row r="34" spans="1:44" x14ac:dyDescent="0.25">
      <c r="A34" s="198"/>
      <c r="B34" s="184">
        <v>13</v>
      </c>
      <c r="C34" s="193">
        <v>14</v>
      </c>
      <c r="D34" s="193">
        <v>15</v>
      </c>
      <c r="E34" s="193">
        <v>16</v>
      </c>
      <c r="F34" s="193">
        <v>17</v>
      </c>
      <c r="G34" s="194">
        <v>18</v>
      </c>
      <c r="H34" s="190">
        <v>19</v>
      </c>
      <c r="I34" s="271"/>
      <c r="J34" s="184">
        <v>10</v>
      </c>
      <c r="K34" s="193">
        <v>11</v>
      </c>
      <c r="L34" s="193">
        <v>12</v>
      </c>
      <c r="M34" s="193">
        <v>13</v>
      </c>
      <c r="N34" s="193">
        <v>14</v>
      </c>
      <c r="O34" s="194">
        <v>15</v>
      </c>
      <c r="P34" s="190">
        <v>16</v>
      </c>
      <c r="Q34" s="195"/>
      <c r="R34" s="271"/>
      <c r="S34" s="171">
        <v>15</v>
      </c>
      <c r="T34" s="172">
        <v>16</v>
      </c>
      <c r="U34" s="172">
        <v>17</v>
      </c>
      <c r="V34" s="172">
        <v>18</v>
      </c>
      <c r="W34" s="172">
        <v>19</v>
      </c>
      <c r="X34" s="278">
        <v>20</v>
      </c>
      <c r="Y34" s="275">
        <v>21</v>
      </c>
      <c r="Z34" s="271"/>
      <c r="AA34" s="184">
        <v>12</v>
      </c>
      <c r="AB34" s="274">
        <v>13</v>
      </c>
      <c r="AC34" s="193">
        <v>14</v>
      </c>
      <c r="AD34" s="193">
        <v>15</v>
      </c>
      <c r="AE34" s="193">
        <v>16</v>
      </c>
      <c r="AF34" s="194">
        <v>17</v>
      </c>
      <c r="AG34" s="190">
        <v>18</v>
      </c>
      <c r="AH34" s="198"/>
    </row>
    <row r="35" spans="1:44" x14ac:dyDescent="0.25">
      <c r="A35" s="198"/>
      <c r="B35" s="184">
        <v>20</v>
      </c>
      <c r="C35" s="193">
        <v>21</v>
      </c>
      <c r="D35" s="193">
        <v>22</v>
      </c>
      <c r="E35" s="193">
        <v>23</v>
      </c>
      <c r="F35" s="193">
        <v>24</v>
      </c>
      <c r="G35" s="194">
        <v>25</v>
      </c>
      <c r="H35" s="190">
        <v>26</v>
      </c>
      <c r="I35" s="271"/>
      <c r="J35" s="184">
        <v>17</v>
      </c>
      <c r="K35" s="193">
        <v>18</v>
      </c>
      <c r="L35" s="193">
        <v>19</v>
      </c>
      <c r="M35" s="193">
        <v>20</v>
      </c>
      <c r="N35" s="193">
        <v>21</v>
      </c>
      <c r="O35" s="194">
        <v>22</v>
      </c>
      <c r="P35" s="190">
        <v>23</v>
      </c>
      <c r="Q35" s="195"/>
      <c r="R35" s="271"/>
      <c r="S35" s="171">
        <v>22</v>
      </c>
      <c r="T35" s="172">
        <v>23</v>
      </c>
      <c r="U35" s="172">
        <v>24</v>
      </c>
      <c r="V35" s="172">
        <v>25</v>
      </c>
      <c r="W35" s="172">
        <v>26</v>
      </c>
      <c r="X35" s="278">
        <v>27</v>
      </c>
      <c r="Y35" s="275">
        <v>28</v>
      </c>
      <c r="Z35" s="271"/>
      <c r="AA35" s="184">
        <v>19</v>
      </c>
      <c r="AB35" s="193">
        <v>20</v>
      </c>
      <c r="AC35" s="193">
        <v>21</v>
      </c>
      <c r="AD35" s="193">
        <v>22</v>
      </c>
      <c r="AE35" s="193">
        <v>23</v>
      </c>
      <c r="AF35" s="194">
        <v>24</v>
      </c>
      <c r="AG35" s="190">
        <v>25</v>
      </c>
      <c r="AH35" s="198"/>
    </row>
    <row r="36" spans="1:44" x14ac:dyDescent="0.25">
      <c r="A36" s="198"/>
      <c r="B36" s="184">
        <v>27</v>
      </c>
      <c r="C36" s="193">
        <v>28</v>
      </c>
      <c r="D36" s="193">
        <v>29</v>
      </c>
      <c r="E36" s="193">
        <v>30</v>
      </c>
      <c r="F36" s="193">
        <v>31</v>
      </c>
      <c r="G36" s="186"/>
      <c r="H36" s="186"/>
      <c r="I36" s="271"/>
      <c r="J36" s="184">
        <v>24</v>
      </c>
      <c r="K36" s="193">
        <v>25</v>
      </c>
      <c r="L36" s="199">
        <v>26</v>
      </c>
      <c r="M36" s="397">
        <v>27</v>
      </c>
      <c r="N36" s="394">
        <v>28</v>
      </c>
      <c r="O36" s="400">
        <v>29</v>
      </c>
      <c r="P36" s="399">
        <v>30</v>
      </c>
      <c r="Q36" s="268"/>
      <c r="R36" s="271"/>
      <c r="S36" s="171">
        <v>29</v>
      </c>
      <c r="T36" s="172">
        <v>30</v>
      </c>
      <c r="U36" s="283">
        <v>31</v>
      </c>
      <c r="V36" s="169"/>
      <c r="W36" s="169"/>
      <c r="X36" s="169"/>
      <c r="Y36" s="277"/>
      <c r="Z36" s="271"/>
      <c r="AA36" s="184">
        <v>26</v>
      </c>
      <c r="AB36" s="193">
        <v>27</v>
      </c>
      <c r="AC36" s="199">
        <v>28</v>
      </c>
      <c r="AD36" s="199">
        <v>29</v>
      </c>
      <c r="AE36" s="199">
        <v>30</v>
      </c>
      <c r="AF36" s="200">
        <v>31</v>
      </c>
      <c r="AG36" s="188"/>
      <c r="AH36" s="198"/>
    </row>
    <row r="37" spans="1:44" x14ac:dyDescent="0.25">
      <c r="A37" s="185"/>
      <c r="B37" s="193"/>
      <c r="C37" s="193"/>
      <c r="D37" s="397"/>
      <c r="E37" s="394"/>
      <c r="F37" s="394"/>
      <c r="G37" s="394"/>
      <c r="H37" s="395"/>
      <c r="I37" s="197"/>
      <c r="J37" s="193"/>
      <c r="K37" s="397"/>
      <c r="L37" s="394"/>
      <c r="M37" s="394"/>
      <c r="N37" s="394"/>
      <c r="O37" s="195"/>
      <c r="P37" s="195"/>
      <c r="Q37" s="195"/>
      <c r="R37" s="271"/>
      <c r="S37" s="271"/>
      <c r="T37" s="271"/>
      <c r="U37" s="271"/>
      <c r="V37" s="271"/>
      <c r="W37" s="271"/>
      <c r="X37" s="271"/>
      <c r="Y37" s="271"/>
      <c r="Z37" s="271"/>
      <c r="AA37" s="271"/>
      <c r="AB37" s="271"/>
      <c r="AC37" s="271"/>
      <c r="AD37" s="271"/>
      <c r="AE37" s="271"/>
      <c r="AF37" s="271"/>
      <c r="AG37" s="271"/>
      <c r="AH37" s="271"/>
      <c r="AI37" s="271"/>
      <c r="AJ37" s="271"/>
      <c r="AL37" s="31"/>
    </row>
    <row r="38" spans="1:44" ht="14.4" x14ac:dyDescent="0.35">
      <c r="A38" s="185"/>
      <c r="B38" s="269"/>
      <c r="C38" s="269"/>
      <c r="D38" s="269"/>
      <c r="E38" s="269"/>
      <c r="F38" s="269"/>
      <c r="G38" s="269"/>
      <c r="H38" s="269"/>
      <c r="I38" s="269"/>
      <c r="J38" s="269"/>
      <c r="K38" s="269"/>
      <c r="L38" s="269"/>
      <c r="M38" s="269"/>
      <c r="N38" s="269"/>
      <c r="O38" s="269"/>
      <c r="P38" s="269"/>
      <c r="Q38" s="268"/>
      <c r="R38" s="271"/>
      <c r="S38" s="271"/>
      <c r="T38" s="271"/>
      <c r="U38" s="271"/>
      <c r="V38" s="271"/>
      <c r="W38" s="271"/>
      <c r="X38" s="271"/>
      <c r="Y38" s="271"/>
      <c r="Z38" s="271"/>
      <c r="AA38" s="271"/>
      <c r="AB38" s="271"/>
      <c r="AC38" s="271"/>
      <c r="AD38" s="271"/>
      <c r="AE38" s="271"/>
      <c r="AF38" s="271"/>
      <c r="AG38" s="271"/>
      <c r="AH38" s="198"/>
      <c r="AP38" s="31"/>
    </row>
    <row r="39" spans="1:44" s="10" customFormat="1" ht="14.4" x14ac:dyDescent="0.25">
      <c r="A39" s="14"/>
      <c r="B39" s="460" t="s">
        <v>51</v>
      </c>
      <c r="C39" s="461"/>
      <c r="D39" s="461"/>
      <c r="E39" s="461"/>
      <c r="F39" s="461"/>
      <c r="G39" s="461"/>
      <c r="H39" s="462"/>
      <c r="I39" s="17"/>
      <c r="J39" s="460" t="s">
        <v>52</v>
      </c>
      <c r="K39" s="461"/>
      <c r="L39" s="461"/>
      <c r="M39" s="461"/>
      <c r="N39" s="461"/>
      <c r="O39" s="461"/>
      <c r="P39" s="462"/>
      <c r="Q39" s="15"/>
      <c r="R39" s="466" t="s">
        <v>53</v>
      </c>
      <c r="S39" s="461"/>
      <c r="T39" s="461"/>
      <c r="U39" s="461"/>
      <c r="V39" s="461"/>
      <c r="W39" s="461"/>
      <c r="X39" s="462"/>
      <c r="Y39" s="29"/>
      <c r="Z39" s="29"/>
      <c r="AA39" s="460" t="s">
        <v>54</v>
      </c>
      <c r="AB39" s="461"/>
      <c r="AC39" s="461"/>
      <c r="AD39" s="461"/>
      <c r="AE39" s="461"/>
      <c r="AF39" s="461"/>
      <c r="AG39" s="462"/>
    </row>
    <row r="40" spans="1:44" s="28" customFormat="1" x14ac:dyDescent="0.25">
      <c r="A40" s="20"/>
      <c r="B40" s="21" t="s">
        <v>40</v>
      </c>
      <c r="C40" s="22" t="s">
        <v>41</v>
      </c>
      <c r="D40" s="22" t="s">
        <v>42</v>
      </c>
      <c r="E40" s="22" t="s">
        <v>41</v>
      </c>
      <c r="F40" s="22" t="s">
        <v>43</v>
      </c>
      <c r="G40" s="22" t="s">
        <v>44</v>
      </c>
      <c r="H40" s="23" t="s">
        <v>44</v>
      </c>
      <c r="I40" s="27"/>
      <c r="J40" s="21" t="s">
        <v>40</v>
      </c>
      <c r="K40" s="22" t="s">
        <v>41</v>
      </c>
      <c r="L40" s="22" t="s">
        <v>42</v>
      </c>
      <c r="M40" s="22" t="s">
        <v>41</v>
      </c>
      <c r="N40" s="22" t="s">
        <v>43</v>
      </c>
      <c r="O40" s="22" t="s">
        <v>44</v>
      </c>
      <c r="P40" s="23" t="s">
        <v>44</v>
      </c>
      <c r="Q40" s="25"/>
      <c r="R40" s="21" t="s">
        <v>40</v>
      </c>
      <c r="S40" s="22" t="s">
        <v>41</v>
      </c>
      <c r="T40" s="22" t="s">
        <v>42</v>
      </c>
      <c r="U40" s="22" t="s">
        <v>41</v>
      </c>
      <c r="V40" s="22" t="s">
        <v>43</v>
      </c>
      <c r="W40" s="22" t="s">
        <v>44</v>
      </c>
      <c r="X40" s="23" t="s">
        <v>44</v>
      </c>
      <c r="Y40" s="30"/>
      <c r="Z40" s="30"/>
      <c r="AA40" s="21" t="s">
        <v>40</v>
      </c>
      <c r="AB40" s="22" t="s">
        <v>41</v>
      </c>
      <c r="AC40" s="22" t="s">
        <v>42</v>
      </c>
      <c r="AD40" s="22" t="s">
        <v>41</v>
      </c>
      <c r="AE40" s="22" t="s">
        <v>43</v>
      </c>
      <c r="AF40" s="22" t="s">
        <v>44</v>
      </c>
      <c r="AG40" s="23" t="s">
        <v>44</v>
      </c>
    </row>
    <row r="41" spans="1:44" x14ac:dyDescent="0.25">
      <c r="A41" s="14"/>
      <c r="B41" s="192"/>
      <c r="C41" s="192"/>
      <c r="D41" s="192"/>
      <c r="E41" s="192"/>
      <c r="F41" s="192"/>
      <c r="G41" s="192"/>
      <c r="H41" s="190">
        <v>1</v>
      </c>
      <c r="I41" s="197"/>
      <c r="J41" s="186"/>
      <c r="K41" s="394">
        <v>1</v>
      </c>
      <c r="L41" s="395">
        <v>2</v>
      </c>
      <c r="M41" s="193">
        <v>3</v>
      </c>
      <c r="N41" s="193">
        <v>4</v>
      </c>
      <c r="O41" s="194">
        <v>5</v>
      </c>
      <c r="P41" s="194">
        <v>6</v>
      </c>
      <c r="Q41" s="195"/>
      <c r="R41" s="169"/>
      <c r="S41" s="170"/>
      <c r="T41" s="170"/>
      <c r="U41" s="170"/>
      <c r="V41" s="401">
        <v>1</v>
      </c>
      <c r="W41" s="401">
        <v>2</v>
      </c>
      <c r="X41" s="278">
        <v>3</v>
      </c>
      <c r="Y41" s="271"/>
      <c r="Z41" s="271"/>
      <c r="AA41" s="290"/>
      <c r="AB41" s="290"/>
      <c r="AC41" s="290"/>
      <c r="AD41" s="290"/>
      <c r="AE41" s="290"/>
      <c r="AF41" s="290"/>
      <c r="AG41" s="275">
        <v>1</v>
      </c>
      <c r="AH41" s="273"/>
    </row>
    <row r="42" spans="1:44" x14ac:dyDescent="0.25">
      <c r="A42" s="14"/>
      <c r="B42" s="184">
        <v>2</v>
      </c>
      <c r="C42" s="193">
        <v>3</v>
      </c>
      <c r="D42" s="193">
        <v>4</v>
      </c>
      <c r="E42" s="193">
        <v>5</v>
      </c>
      <c r="F42" s="193">
        <v>6</v>
      </c>
      <c r="G42" s="194">
        <v>7</v>
      </c>
      <c r="H42" s="190">
        <v>8</v>
      </c>
      <c r="I42" s="197"/>
      <c r="J42" s="184">
        <v>7</v>
      </c>
      <c r="K42" s="193">
        <v>8</v>
      </c>
      <c r="L42" s="193">
        <v>9</v>
      </c>
      <c r="M42" s="193">
        <v>10</v>
      </c>
      <c r="N42" s="193">
        <v>11</v>
      </c>
      <c r="O42" s="194">
        <v>12</v>
      </c>
      <c r="P42" s="190">
        <v>13</v>
      </c>
      <c r="Q42" s="195"/>
      <c r="R42" s="171">
        <v>4</v>
      </c>
      <c r="S42" s="172">
        <v>5</v>
      </c>
      <c r="T42" s="172">
        <v>6</v>
      </c>
      <c r="U42" s="172">
        <v>7</v>
      </c>
      <c r="V42" s="172">
        <v>8</v>
      </c>
      <c r="W42" s="278">
        <v>9</v>
      </c>
      <c r="X42" s="275">
        <v>10</v>
      </c>
      <c r="Y42" s="271"/>
      <c r="Z42" s="271"/>
      <c r="AA42" s="171">
        <v>2</v>
      </c>
      <c r="AB42" s="172">
        <v>3</v>
      </c>
      <c r="AC42" s="172">
        <v>4</v>
      </c>
      <c r="AD42" s="172">
        <v>5</v>
      </c>
      <c r="AE42" s="172">
        <v>6</v>
      </c>
      <c r="AF42" s="278">
        <v>7</v>
      </c>
      <c r="AG42" s="275">
        <v>8</v>
      </c>
      <c r="AH42" s="273"/>
    </row>
    <row r="43" spans="1:44" x14ac:dyDescent="0.25">
      <c r="A43" s="14"/>
      <c r="B43" s="184">
        <v>9</v>
      </c>
      <c r="C43" s="193">
        <v>10</v>
      </c>
      <c r="D43" s="193">
        <v>11</v>
      </c>
      <c r="E43" s="193">
        <v>12</v>
      </c>
      <c r="F43" s="193">
        <v>13</v>
      </c>
      <c r="G43" s="194">
        <v>14</v>
      </c>
      <c r="H43" s="190">
        <v>15</v>
      </c>
      <c r="I43" s="197"/>
      <c r="J43" s="184">
        <v>14</v>
      </c>
      <c r="K43" s="193">
        <v>15</v>
      </c>
      <c r="L43" s="193">
        <v>16</v>
      </c>
      <c r="M43" s="193">
        <v>17</v>
      </c>
      <c r="N43" s="193">
        <v>18</v>
      </c>
      <c r="O43" s="194">
        <v>19</v>
      </c>
      <c r="P43" s="190">
        <v>20</v>
      </c>
      <c r="Q43" s="195"/>
      <c r="R43" s="171">
        <v>11</v>
      </c>
      <c r="S43" s="172">
        <v>12</v>
      </c>
      <c r="T43" s="172">
        <v>13</v>
      </c>
      <c r="U43" s="172">
        <v>14</v>
      </c>
      <c r="V43" s="172">
        <v>15</v>
      </c>
      <c r="W43" s="278">
        <v>16</v>
      </c>
      <c r="X43" s="275">
        <v>17</v>
      </c>
      <c r="Y43" s="271"/>
      <c r="Z43" s="271"/>
      <c r="AA43" s="171">
        <v>9</v>
      </c>
      <c r="AB43" s="172">
        <v>10</v>
      </c>
      <c r="AC43" s="172">
        <v>11</v>
      </c>
      <c r="AD43" s="172">
        <v>12</v>
      </c>
      <c r="AE43" s="172">
        <v>13</v>
      </c>
      <c r="AF43" s="278">
        <v>14</v>
      </c>
      <c r="AG43" s="275">
        <v>15</v>
      </c>
      <c r="AH43" s="273"/>
      <c r="AJ43" s="198"/>
    </row>
    <row r="44" spans="1:44" x14ac:dyDescent="0.25">
      <c r="A44" s="14"/>
      <c r="B44" s="184">
        <v>16</v>
      </c>
      <c r="C44" s="193">
        <v>17</v>
      </c>
      <c r="D44" s="193">
        <v>18</v>
      </c>
      <c r="E44" s="193">
        <v>19</v>
      </c>
      <c r="F44" s="193">
        <v>20</v>
      </c>
      <c r="G44" s="194">
        <v>21</v>
      </c>
      <c r="H44" s="190">
        <v>22</v>
      </c>
      <c r="I44" s="197"/>
      <c r="J44" s="184">
        <v>21</v>
      </c>
      <c r="K44" s="193">
        <v>22</v>
      </c>
      <c r="L44" s="193">
        <v>23</v>
      </c>
      <c r="M44" s="193">
        <v>24</v>
      </c>
      <c r="N44" s="193">
        <v>25</v>
      </c>
      <c r="O44" s="194">
        <v>26</v>
      </c>
      <c r="P44" s="190">
        <v>27</v>
      </c>
      <c r="Q44" s="195"/>
      <c r="R44" s="171">
        <v>18</v>
      </c>
      <c r="S44" s="172">
        <v>19</v>
      </c>
      <c r="T44" s="172">
        <v>20</v>
      </c>
      <c r="U44" s="172">
        <v>21</v>
      </c>
      <c r="V44" s="172">
        <v>22</v>
      </c>
      <c r="W44" s="278">
        <v>23</v>
      </c>
      <c r="X44" s="275">
        <v>24</v>
      </c>
      <c r="Y44" s="271"/>
      <c r="Z44" s="271"/>
      <c r="AA44" s="171">
        <v>16</v>
      </c>
      <c r="AB44" s="172">
        <v>17</v>
      </c>
      <c r="AC44" s="172">
        <v>18</v>
      </c>
      <c r="AD44" s="172">
        <v>19</v>
      </c>
      <c r="AE44" s="172">
        <v>20</v>
      </c>
      <c r="AF44" s="278">
        <v>21</v>
      </c>
      <c r="AG44" s="275">
        <v>22</v>
      </c>
      <c r="AH44" s="273"/>
    </row>
    <row r="45" spans="1:44" x14ac:dyDescent="0.25">
      <c r="A45" s="14"/>
      <c r="B45" s="184">
        <v>23</v>
      </c>
      <c r="C45" s="193">
        <v>24</v>
      </c>
      <c r="D45" s="193">
        <v>25</v>
      </c>
      <c r="E45" s="397">
        <v>26</v>
      </c>
      <c r="F45" s="394">
        <v>27</v>
      </c>
      <c r="G45" s="398">
        <v>28</v>
      </c>
      <c r="H45" s="584">
        <v>29</v>
      </c>
      <c r="I45" s="197"/>
      <c r="J45" s="184">
        <v>28</v>
      </c>
      <c r="K45" s="193">
        <v>29</v>
      </c>
      <c r="L45" s="199">
        <v>30</v>
      </c>
      <c r="M45" s="199">
        <v>31</v>
      </c>
      <c r="N45" s="201"/>
      <c r="O45" s="201"/>
      <c r="P45" s="201"/>
      <c r="Q45" s="195"/>
      <c r="R45" s="171">
        <v>25</v>
      </c>
      <c r="S45" s="172">
        <v>26</v>
      </c>
      <c r="T45" s="283">
        <v>27</v>
      </c>
      <c r="U45" s="283">
        <v>28</v>
      </c>
      <c r="V45" s="283">
        <v>29</v>
      </c>
      <c r="W45" s="284">
        <v>30</v>
      </c>
      <c r="X45" s="284"/>
      <c r="Y45" s="271"/>
      <c r="Z45" s="271"/>
      <c r="AA45" s="172">
        <v>23</v>
      </c>
      <c r="AB45" s="172">
        <v>24</v>
      </c>
      <c r="AC45" s="172">
        <v>25</v>
      </c>
      <c r="AD45" s="172">
        <v>26</v>
      </c>
      <c r="AE45" s="404">
        <v>27</v>
      </c>
      <c r="AF45" s="585">
        <v>28</v>
      </c>
      <c r="AG45" s="586">
        <v>29</v>
      </c>
      <c r="AH45" s="273"/>
      <c r="AJ45" s="444" t="s">
        <v>55</v>
      </c>
      <c r="AK45" s="445"/>
      <c r="AL45" s="445"/>
      <c r="AM45" s="445"/>
      <c r="AN45" s="445"/>
      <c r="AO45" s="445"/>
      <c r="AP45" s="445"/>
      <c r="AQ45" s="445"/>
      <c r="AR45" s="446"/>
    </row>
    <row r="46" spans="1:44" ht="13.8" x14ac:dyDescent="0.3">
      <c r="A46" s="14"/>
      <c r="B46" s="419">
        <v>30</v>
      </c>
      <c r="C46" s="270"/>
      <c r="D46" s="270"/>
      <c r="E46" s="270"/>
      <c r="F46" s="270"/>
      <c r="G46" s="270"/>
      <c r="H46" s="270"/>
      <c r="I46" s="197"/>
      <c r="J46" s="199"/>
      <c r="K46" s="397"/>
      <c r="L46" s="394"/>
      <c r="M46" s="394"/>
      <c r="N46" s="394"/>
      <c r="O46" s="394"/>
      <c r="P46" s="395"/>
      <c r="Q46" s="395"/>
      <c r="R46" s="395"/>
      <c r="S46" s="395"/>
      <c r="T46" s="395"/>
      <c r="U46" s="395"/>
      <c r="V46" s="395"/>
      <c r="W46" s="395"/>
      <c r="X46" s="395"/>
      <c r="Y46" s="271"/>
      <c r="Z46" s="271"/>
      <c r="AA46" s="406">
        <v>30</v>
      </c>
      <c r="AB46" s="406">
        <v>31</v>
      </c>
      <c r="AC46" s="290"/>
      <c r="AD46" s="290"/>
      <c r="AE46" s="290"/>
      <c r="AF46" s="290"/>
      <c r="AG46" s="290"/>
      <c r="AH46" s="273"/>
    </row>
    <row r="47" spans="1:44" s="3" customFormat="1" ht="14.4" x14ac:dyDescent="0.35">
      <c r="A47" s="32"/>
      <c r="B47" s="33"/>
      <c r="C47" s="33"/>
      <c r="D47" s="33"/>
      <c r="E47" s="33"/>
      <c r="F47" s="33"/>
      <c r="G47" s="33"/>
      <c r="H47" s="33"/>
      <c r="I47" s="33"/>
      <c r="J47" s="33"/>
      <c r="K47" s="33"/>
      <c r="L47" s="33"/>
      <c r="M47" s="33"/>
      <c r="N47" s="33"/>
      <c r="O47" s="33"/>
      <c r="P47" s="33"/>
      <c r="Q47" s="34"/>
    </row>
    <row r="48" spans="1:44" ht="33.6" x14ac:dyDescent="0.25">
      <c r="A48" s="35"/>
      <c r="B48" s="469">
        <v>2020</v>
      </c>
      <c r="C48" s="469"/>
      <c r="D48" s="469"/>
      <c r="E48" s="469"/>
      <c r="F48" s="469"/>
      <c r="G48" s="469"/>
      <c r="H48" s="469"/>
      <c r="I48" s="469"/>
      <c r="J48" s="469"/>
      <c r="K48" s="469"/>
      <c r="L48" s="469"/>
      <c r="M48" s="469"/>
      <c r="N48" s="469"/>
      <c r="O48" s="469"/>
      <c r="P48" s="470"/>
      <c r="Q48" s="36"/>
    </row>
    <row r="49" spans="1:43" s="10" customFormat="1" ht="15.6" x14ac:dyDescent="0.3">
      <c r="A49" s="37"/>
      <c r="B49" s="464" t="s">
        <v>38</v>
      </c>
      <c r="C49" s="464"/>
      <c r="D49" s="464"/>
      <c r="E49" s="464"/>
      <c r="F49" s="464"/>
      <c r="G49" s="464"/>
      <c r="H49" s="464"/>
      <c r="I49" s="38"/>
      <c r="J49" s="471" t="s">
        <v>39</v>
      </c>
      <c r="K49" s="472"/>
      <c r="L49" s="472"/>
      <c r="M49" s="472"/>
      <c r="N49" s="472"/>
      <c r="O49" s="472"/>
      <c r="P49" s="473"/>
      <c r="Q49" s="39"/>
      <c r="R49" s="37"/>
      <c r="S49" s="464" t="s">
        <v>45</v>
      </c>
      <c r="T49" s="464"/>
      <c r="U49" s="464"/>
      <c r="V49" s="464"/>
      <c r="W49" s="464"/>
      <c r="X49" s="464"/>
      <c r="Y49" s="464"/>
      <c r="Z49" s="38"/>
      <c r="AA49" s="464" t="s">
        <v>46</v>
      </c>
      <c r="AB49" s="464"/>
      <c r="AC49" s="464"/>
      <c r="AD49" s="464"/>
      <c r="AE49" s="464"/>
      <c r="AF49" s="464"/>
      <c r="AG49" s="464"/>
      <c r="AI49" s="10" t="s">
        <v>204</v>
      </c>
      <c r="AQ49" s="181">
        <f>COUNT(B51:F56,J51:N56,S51:W56,AA51:AE56,B60:F64,J60:N64,S60:W65,AA60:AE65,B69:F73,J69:N74,S69:W74,AA69:AE74)</f>
        <v>262</v>
      </c>
    </row>
    <row r="50" spans="1:43" s="28" customFormat="1" x14ac:dyDescent="0.25">
      <c r="A50" s="40"/>
      <c r="B50" s="41" t="s">
        <v>40</v>
      </c>
      <c r="C50" s="42" t="s">
        <v>41</v>
      </c>
      <c r="D50" s="42" t="s">
        <v>42</v>
      </c>
      <c r="E50" s="42" t="s">
        <v>41</v>
      </c>
      <c r="F50" s="42" t="s">
        <v>43</v>
      </c>
      <c r="G50" s="42" t="s">
        <v>44</v>
      </c>
      <c r="H50" s="43" t="s">
        <v>44</v>
      </c>
      <c r="I50" s="44"/>
      <c r="J50" s="41" t="s">
        <v>40</v>
      </c>
      <c r="K50" s="42" t="s">
        <v>41</v>
      </c>
      <c r="L50" s="42" t="s">
        <v>42</v>
      </c>
      <c r="M50" s="42" t="s">
        <v>41</v>
      </c>
      <c r="N50" s="42" t="s">
        <v>43</v>
      </c>
      <c r="O50" s="42" t="s">
        <v>44</v>
      </c>
      <c r="P50" s="43" t="s">
        <v>44</v>
      </c>
      <c r="Q50" s="45"/>
      <c r="R50" s="40"/>
      <c r="S50" s="41" t="s">
        <v>40</v>
      </c>
      <c r="T50" s="42" t="s">
        <v>41</v>
      </c>
      <c r="U50" s="42" t="s">
        <v>42</v>
      </c>
      <c r="V50" s="42" t="s">
        <v>41</v>
      </c>
      <c r="W50" s="42" t="s">
        <v>43</v>
      </c>
      <c r="X50" s="42" t="s">
        <v>44</v>
      </c>
      <c r="Y50" s="43" t="s">
        <v>44</v>
      </c>
      <c r="Z50" s="46"/>
      <c r="AA50" s="41" t="s">
        <v>40</v>
      </c>
      <c r="AB50" s="42" t="s">
        <v>41</v>
      </c>
      <c r="AC50" s="42" t="s">
        <v>42</v>
      </c>
      <c r="AD50" s="42" t="s">
        <v>41</v>
      </c>
      <c r="AE50" s="42" t="s">
        <v>43</v>
      </c>
      <c r="AF50" s="42" t="s">
        <v>44</v>
      </c>
      <c r="AG50" s="43" t="s">
        <v>44</v>
      </c>
    </row>
    <row r="51" spans="1:43" ht="15.6" x14ac:dyDescent="0.3">
      <c r="A51" s="37"/>
      <c r="B51" s="186"/>
      <c r="C51" s="187"/>
      <c r="D51" s="394">
        <v>1</v>
      </c>
      <c r="E51" s="395">
        <v>2</v>
      </c>
      <c r="F51" s="193">
        <v>3</v>
      </c>
      <c r="G51" s="189">
        <v>4</v>
      </c>
      <c r="H51" s="190">
        <v>5</v>
      </c>
      <c r="I51" s="276"/>
      <c r="J51" s="186"/>
      <c r="K51" s="186"/>
      <c r="L51" s="186"/>
      <c r="M51" s="186"/>
      <c r="N51" s="186"/>
      <c r="O51" s="194">
        <v>1</v>
      </c>
      <c r="P51" s="194">
        <v>2</v>
      </c>
      <c r="Q51" s="279"/>
      <c r="R51" s="280"/>
      <c r="S51" s="192"/>
      <c r="T51" s="192"/>
      <c r="U51" s="192"/>
      <c r="V51" s="192"/>
      <c r="W51" s="192"/>
      <c r="X51" s="192"/>
      <c r="Y51" s="190">
        <v>1</v>
      </c>
      <c r="Z51" s="197"/>
      <c r="AA51" s="186"/>
      <c r="AB51" s="187"/>
      <c r="AC51" s="394">
        <v>1</v>
      </c>
      <c r="AD51" s="395">
        <v>2</v>
      </c>
      <c r="AE51" s="193">
        <v>3</v>
      </c>
      <c r="AF51" s="189">
        <v>4</v>
      </c>
      <c r="AG51" s="190">
        <v>5</v>
      </c>
      <c r="AI51" s="183" t="s">
        <v>205</v>
      </c>
      <c r="AQ51" s="230" t="str">
        <f>IF(ISBLANK(O9)," ",COUNT(G51:G55,O51:O55,X51:X55,AF51:AF55,G60:G64,O60:O64,X60:X64,AF60:AF65,G69:G73,O69:O73,X69:X74,AF69:AF73))</f>
        <v xml:space="preserve"> </v>
      </c>
    </row>
    <row r="52" spans="1:43" x14ac:dyDescent="0.25">
      <c r="A52" s="37"/>
      <c r="B52" s="184">
        <v>6</v>
      </c>
      <c r="C52" s="193">
        <v>7</v>
      </c>
      <c r="D52" s="193">
        <v>8</v>
      </c>
      <c r="E52" s="193">
        <v>9</v>
      </c>
      <c r="F52" s="193">
        <v>10</v>
      </c>
      <c r="G52" s="194">
        <v>11</v>
      </c>
      <c r="H52" s="190">
        <v>12</v>
      </c>
      <c r="I52" s="276"/>
      <c r="J52" s="184">
        <v>3</v>
      </c>
      <c r="K52" s="193">
        <v>4</v>
      </c>
      <c r="L52" s="193">
        <v>5</v>
      </c>
      <c r="M52" s="193">
        <v>6</v>
      </c>
      <c r="N52" s="193">
        <v>7</v>
      </c>
      <c r="O52" s="194">
        <v>8</v>
      </c>
      <c r="P52" s="190">
        <v>9</v>
      </c>
      <c r="Q52" s="279"/>
      <c r="R52" s="280"/>
      <c r="S52" s="184">
        <v>2</v>
      </c>
      <c r="T52" s="193">
        <v>3</v>
      </c>
      <c r="U52" s="193">
        <v>4</v>
      </c>
      <c r="V52" s="193">
        <v>5</v>
      </c>
      <c r="W52" s="193">
        <v>6</v>
      </c>
      <c r="X52" s="194">
        <v>7</v>
      </c>
      <c r="Y52" s="190">
        <v>8</v>
      </c>
      <c r="Z52" s="197"/>
      <c r="AA52" s="184">
        <v>6</v>
      </c>
      <c r="AB52" s="193">
        <v>7</v>
      </c>
      <c r="AC52" s="193">
        <v>8</v>
      </c>
      <c r="AD52" s="193">
        <v>9</v>
      </c>
      <c r="AE52" s="193">
        <v>10</v>
      </c>
      <c r="AF52" s="194">
        <v>11</v>
      </c>
      <c r="AG52" s="190">
        <v>12</v>
      </c>
    </row>
    <row r="53" spans="1:43" ht="15.6" x14ac:dyDescent="0.3">
      <c r="A53" s="37"/>
      <c r="B53" s="184">
        <v>13</v>
      </c>
      <c r="C53" s="193">
        <v>14</v>
      </c>
      <c r="D53" s="193">
        <v>15</v>
      </c>
      <c r="E53" s="193">
        <v>16</v>
      </c>
      <c r="F53" s="193">
        <v>17</v>
      </c>
      <c r="G53" s="194">
        <v>18</v>
      </c>
      <c r="H53" s="190">
        <v>19</v>
      </c>
      <c r="I53" s="276"/>
      <c r="J53" s="184">
        <v>10</v>
      </c>
      <c r="K53" s="193">
        <v>11</v>
      </c>
      <c r="L53" s="193">
        <v>12</v>
      </c>
      <c r="M53" s="193">
        <v>13</v>
      </c>
      <c r="N53" s="193">
        <v>14</v>
      </c>
      <c r="O53" s="194">
        <v>15</v>
      </c>
      <c r="P53" s="190">
        <v>16</v>
      </c>
      <c r="Q53" s="279"/>
      <c r="R53" s="280"/>
      <c r="S53" s="184">
        <v>9</v>
      </c>
      <c r="T53" s="193">
        <v>10</v>
      </c>
      <c r="U53" s="193">
        <v>11</v>
      </c>
      <c r="V53" s="193">
        <v>12</v>
      </c>
      <c r="W53" s="193">
        <v>13</v>
      </c>
      <c r="X53" s="194">
        <v>14</v>
      </c>
      <c r="Y53" s="190">
        <v>15</v>
      </c>
      <c r="Z53" s="197"/>
      <c r="AA53" s="184">
        <v>13</v>
      </c>
      <c r="AB53" s="193">
        <v>14</v>
      </c>
      <c r="AC53" s="193">
        <v>15</v>
      </c>
      <c r="AD53" s="193">
        <v>16</v>
      </c>
      <c r="AE53" s="193">
        <v>17</v>
      </c>
      <c r="AF53" s="194">
        <v>18</v>
      </c>
      <c r="AG53" s="190">
        <v>19</v>
      </c>
      <c r="AI53" s="183" t="s">
        <v>206</v>
      </c>
      <c r="AQ53" s="239" t="str">
        <f>IF(ISBLANK(O13)," ",COUNT(H51:H55,P51:P54,Y51:Y56,AG51:AG55,H60:H64,P60:P63,Y60:Y64,AG60:AG65,H69:H73,P69:P73,Y69:Y73,AG69:AG73))</f>
        <v xml:space="preserve"> </v>
      </c>
    </row>
    <row r="54" spans="1:43" x14ac:dyDescent="0.25">
      <c r="A54" s="37"/>
      <c r="B54" s="184">
        <v>20</v>
      </c>
      <c r="C54" s="193">
        <v>21</v>
      </c>
      <c r="D54" s="193">
        <v>22</v>
      </c>
      <c r="E54" s="193">
        <v>23</v>
      </c>
      <c r="F54" s="193">
        <v>24</v>
      </c>
      <c r="G54" s="194">
        <v>25</v>
      </c>
      <c r="H54" s="190">
        <v>26</v>
      </c>
      <c r="I54" s="276"/>
      <c r="J54" s="184">
        <v>17</v>
      </c>
      <c r="K54" s="193">
        <v>18</v>
      </c>
      <c r="L54" s="193">
        <v>19</v>
      </c>
      <c r="M54" s="193">
        <v>20</v>
      </c>
      <c r="N54" s="193">
        <v>21</v>
      </c>
      <c r="O54" s="194">
        <v>22</v>
      </c>
      <c r="P54" s="190">
        <v>23</v>
      </c>
      <c r="Q54" s="279"/>
      <c r="R54" s="280"/>
      <c r="S54" s="184">
        <v>16</v>
      </c>
      <c r="T54" s="193">
        <v>17</v>
      </c>
      <c r="U54" s="193">
        <v>18</v>
      </c>
      <c r="V54" s="193">
        <v>19</v>
      </c>
      <c r="W54" s="193">
        <v>20</v>
      </c>
      <c r="X54" s="194">
        <v>21</v>
      </c>
      <c r="Y54" s="190">
        <v>22</v>
      </c>
      <c r="Z54" s="197"/>
      <c r="AA54" s="184">
        <v>20</v>
      </c>
      <c r="AB54" s="193">
        <v>21</v>
      </c>
      <c r="AC54" s="193">
        <v>22</v>
      </c>
      <c r="AD54" s="193">
        <v>23</v>
      </c>
      <c r="AE54" s="193">
        <v>24</v>
      </c>
      <c r="AF54" s="194">
        <v>25</v>
      </c>
      <c r="AG54" s="190">
        <v>26</v>
      </c>
    </row>
    <row r="55" spans="1:43" ht="15.6" x14ac:dyDescent="0.3">
      <c r="A55" s="37"/>
      <c r="B55" s="184">
        <v>27</v>
      </c>
      <c r="C55" s="193">
        <v>28</v>
      </c>
      <c r="D55" s="193">
        <v>29</v>
      </c>
      <c r="E55" s="193">
        <v>30</v>
      </c>
      <c r="F55" s="193">
        <v>31</v>
      </c>
      <c r="G55" s="186"/>
      <c r="H55" s="186"/>
      <c r="I55" s="276"/>
      <c r="J55" s="184">
        <v>24</v>
      </c>
      <c r="K55" s="193">
        <v>25</v>
      </c>
      <c r="L55" s="199">
        <v>26</v>
      </c>
      <c r="M55" s="397">
        <v>27</v>
      </c>
      <c r="N55" s="394">
        <v>28</v>
      </c>
      <c r="O55" s="400">
        <v>29</v>
      </c>
      <c r="P55" s="169"/>
      <c r="Q55" s="279"/>
      <c r="R55" s="280"/>
      <c r="S55" s="184">
        <v>23</v>
      </c>
      <c r="T55" s="193">
        <v>24</v>
      </c>
      <c r="U55" s="193">
        <v>25</v>
      </c>
      <c r="V55" s="397">
        <v>26</v>
      </c>
      <c r="W55" s="394">
        <v>27</v>
      </c>
      <c r="X55" s="398">
        <v>28</v>
      </c>
      <c r="Y55" s="584">
        <v>29</v>
      </c>
      <c r="Z55" s="197"/>
      <c r="AA55" s="184">
        <v>27</v>
      </c>
      <c r="AB55" s="193">
        <v>28</v>
      </c>
      <c r="AC55" s="193">
        <v>29</v>
      </c>
      <c r="AD55" s="193">
        <v>30</v>
      </c>
      <c r="AE55" s="186"/>
      <c r="AF55" s="186"/>
      <c r="AG55" s="186"/>
      <c r="AI55" s="183" t="s">
        <v>207</v>
      </c>
      <c r="AQ55" s="229">
        <f>SUM(AQ49:AQ53)</f>
        <v>262</v>
      </c>
    </row>
    <row r="56" spans="1:43" x14ac:dyDescent="0.25">
      <c r="A56" s="37"/>
      <c r="B56" s="172"/>
      <c r="C56" s="403"/>
      <c r="D56" s="404"/>
      <c r="E56" s="401"/>
      <c r="F56" s="401"/>
      <c r="G56" s="401"/>
      <c r="H56" s="405"/>
      <c r="I56" s="285"/>
      <c r="J56" s="286"/>
      <c r="K56" s="287"/>
      <c r="L56" s="287"/>
      <c r="M56" s="288"/>
      <c r="N56" s="287"/>
      <c r="O56" s="288"/>
      <c r="P56" s="287"/>
      <c r="Q56" s="289"/>
      <c r="R56" s="280"/>
      <c r="S56" s="419">
        <v>30</v>
      </c>
      <c r="T56" s="419">
        <v>31</v>
      </c>
      <c r="U56" s="270"/>
      <c r="V56" s="270"/>
      <c r="W56" s="270"/>
      <c r="X56" s="270"/>
      <c r="Y56" s="270"/>
      <c r="Z56" s="197"/>
      <c r="AA56"/>
      <c r="AB56"/>
      <c r="AC56"/>
      <c r="AD56"/>
      <c r="AE56"/>
      <c r="AF56"/>
      <c r="AG56"/>
    </row>
    <row r="57" spans="1:43" x14ac:dyDescent="0.25">
      <c r="Q57" s="36"/>
    </row>
    <row r="58" spans="1:43" s="10" customFormat="1" ht="14.4" x14ac:dyDescent="0.25">
      <c r="A58" s="37"/>
      <c r="B58" s="464" t="s">
        <v>47</v>
      </c>
      <c r="C58" s="464"/>
      <c r="D58" s="464"/>
      <c r="E58" s="464"/>
      <c r="F58" s="464"/>
      <c r="G58" s="464"/>
      <c r="H58" s="464"/>
      <c r="I58" s="38"/>
      <c r="J58" s="464" t="s">
        <v>48</v>
      </c>
      <c r="K58" s="464"/>
      <c r="L58" s="464"/>
      <c r="M58" s="464"/>
      <c r="N58" s="464"/>
      <c r="O58" s="464"/>
      <c r="P58" s="464"/>
      <c r="Q58" s="39"/>
      <c r="S58" s="464" t="s">
        <v>49</v>
      </c>
      <c r="T58" s="464"/>
      <c r="U58" s="464"/>
      <c r="V58" s="464"/>
      <c r="W58" s="464"/>
      <c r="X58" s="464"/>
      <c r="Y58" s="464"/>
      <c r="Z58" s="38"/>
      <c r="AA58" s="464" t="s">
        <v>50</v>
      </c>
      <c r="AB58" s="464"/>
      <c r="AC58" s="464"/>
      <c r="AD58" s="464"/>
      <c r="AE58" s="464"/>
      <c r="AF58" s="464"/>
      <c r="AG58" s="464"/>
    </row>
    <row r="59" spans="1:43" s="28" customFormat="1" x14ac:dyDescent="0.25">
      <c r="A59" s="40"/>
      <c r="B59" s="41" t="s">
        <v>40</v>
      </c>
      <c r="C59" s="42" t="s">
        <v>41</v>
      </c>
      <c r="D59" s="42" t="s">
        <v>42</v>
      </c>
      <c r="E59" s="42" t="s">
        <v>41</v>
      </c>
      <c r="F59" s="42" t="s">
        <v>43</v>
      </c>
      <c r="G59" s="42" t="s">
        <v>44</v>
      </c>
      <c r="H59" s="43" t="s">
        <v>44</v>
      </c>
      <c r="I59" s="46"/>
      <c r="J59" s="41" t="s">
        <v>40</v>
      </c>
      <c r="K59" s="42" t="s">
        <v>41</v>
      </c>
      <c r="L59" s="42" t="s">
        <v>42</v>
      </c>
      <c r="M59" s="42" t="s">
        <v>41</v>
      </c>
      <c r="N59" s="42" t="s">
        <v>43</v>
      </c>
      <c r="O59" s="42" t="s">
        <v>44</v>
      </c>
      <c r="P59" s="43" t="s">
        <v>44</v>
      </c>
      <c r="Q59" s="45"/>
      <c r="S59" s="41" t="s">
        <v>40</v>
      </c>
      <c r="T59" s="42" t="s">
        <v>41</v>
      </c>
      <c r="U59" s="42" t="s">
        <v>42</v>
      </c>
      <c r="V59" s="42" t="s">
        <v>41</v>
      </c>
      <c r="W59" s="42" t="s">
        <v>43</v>
      </c>
      <c r="X59" s="42" t="s">
        <v>44</v>
      </c>
      <c r="Y59" s="43" t="s">
        <v>44</v>
      </c>
      <c r="Z59" s="46"/>
      <c r="AA59" s="41" t="s">
        <v>40</v>
      </c>
      <c r="AB59" s="42" t="s">
        <v>41</v>
      </c>
      <c r="AC59" s="42" t="s">
        <v>42</v>
      </c>
      <c r="AD59" s="42" t="s">
        <v>41</v>
      </c>
      <c r="AE59" s="42" t="s">
        <v>43</v>
      </c>
      <c r="AF59" s="42" t="s">
        <v>44</v>
      </c>
      <c r="AG59" s="43" t="s">
        <v>44</v>
      </c>
    </row>
    <row r="60" spans="1:43" x14ac:dyDescent="0.25">
      <c r="A60" s="280"/>
      <c r="B60" s="169"/>
      <c r="C60" s="170"/>
      <c r="D60" s="170"/>
      <c r="E60" s="170"/>
      <c r="F60" s="401">
        <v>1</v>
      </c>
      <c r="G60" s="402">
        <v>2</v>
      </c>
      <c r="H60" s="275">
        <v>3</v>
      </c>
      <c r="I60" s="282"/>
      <c r="J60" s="404">
        <v>1</v>
      </c>
      <c r="K60" s="405">
        <v>2</v>
      </c>
      <c r="L60" s="172">
        <v>3</v>
      </c>
      <c r="M60" s="172">
        <v>4</v>
      </c>
      <c r="N60" s="172">
        <v>5</v>
      </c>
      <c r="O60" s="278">
        <v>6</v>
      </c>
      <c r="P60" s="278">
        <v>7</v>
      </c>
      <c r="Q60" s="279"/>
      <c r="R60" s="198"/>
      <c r="S60" s="186"/>
      <c r="T60" s="187"/>
      <c r="U60" s="394">
        <v>1</v>
      </c>
      <c r="V60" s="395">
        <v>2</v>
      </c>
      <c r="W60" s="193">
        <v>3</v>
      </c>
      <c r="X60" s="189">
        <v>4</v>
      </c>
      <c r="Y60" s="190">
        <v>5</v>
      </c>
      <c r="Z60" s="282"/>
      <c r="AA60" s="186"/>
      <c r="AB60" s="186"/>
      <c r="AC60" s="186"/>
      <c r="AD60" s="186"/>
      <c r="AE60" s="186"/>
      <c r="AF60" s="194">
        <v>1</v>
      </c>
      <c r="AG60" s="194">
        <v>2</v>
      </c>
    </row>
    <row r="61" spans="1:43" x14ac:dyDescent="0.25">
      <c r="A61" s="280"/>
      <c r="B61" s="171">
        <v>4</v>
      </c>
      <c r="C61" s="172">
        <v>5</v>
      </c>
      <c r="D61" s="172">
        <v>6</v>
      </c>
      <c r="E61" s="172">
        <v>7</v>
      </c>
      <c r="F61" s="172">
        <v>8</v>
      </c>
      <c r="G61" s="278">
        <v>9</v>
      </c>
      <c r="H61" s="275">
        <v>10</v>
      </c>
      <c r="I61" s="282"/>
      <c r="J61" s="171">
        <v>8</v>
      </c>
      <c r="K61" s="172">
        <v>9</v>
      </c>
      <c r="L61" s="172">
        <v>10</v>
      </c>
      <c r="M61" s="172">
        <v>11</v>
      </c>
      <c r="N61" s="172">
        <v>12</v>
      </c>
      <c r="O61" s="278">
        <v>13</v>
      </c>
      <c r="P61" s="275">
        <v>14</v>
      </c>
      <c r="Q61" s="279"/>
      <c r="R61" s="198"/>
      <c r="S61" s="184">
        <v>6</v>
      </c>
      <c r="T61" s="193">
        <v>7</v>
      </c>
      <c r="U61" s="193">
        <v>8</v>
      </c>
      <c r="V61" s="193">
        <v>9</v>
      </c>
      <c r="W61" s="193">
        <v>10</v>
      </c>
      <c r="X61" s="194">
        <v>11</v>
      </c>
      <c r="Y61" s="190">
        <v>12</v>
      </c>
      <c r="Z61" s="282"/>
      <c r="AA61" s="184">
        <v>3</v>
      </c>
      <c r="AB61" s="193">
        <v>4</v>
      </c>
      <c r="AC61" s="193">
        <v>5</v>
      </c>
      <c r="AD61" s="193">
        <v>6</v>
      </c>
      <c r="AE61" s="193">
        <v>7</v>
      </c>
      <c r="AF61" s="194">
        <v>8</v>
      </c>
      <c r="AG61" s="190">
        <v>9</v>
      </c>
    </row>
    <row r="62" spans="1:43" x14ac:dyDescent="0.25">
      <c r="A62" s="280"/>
      <c r="B62" s="171">
        <v>11</v>
      </c>
      <c r="C62" s="172">
        <v>12</v>
      </c>
      <c r="D62" s="172">
        <v>13</v>
      </c>
      <c r="E62" s="172">
        <v>14</v>
      </c>
      <c r="F62" s="172">
        <v>15</v>
      </c>
      <c r="G62" s="278">
        <v>16</v>
      </c>
      <c r="H62" s="275">
        <v>17</v>
      </c>
      <c r="I62" s="282"/>
      <c r="J62" s="171">
        <v>15</v>
      </c>
      <c r="K62" s="172">
        <v>16</v>
      </c>
      <c r="L62" s="172">
        <v>17</v>
      </c>
      <c r="M62" s="172">
        <v>18</v>
      </c>
      <c r="N62" s="172">
        <v>19</v>
      </c>
      <c r="O62" s="278">
        <v>20</v>
      </c>
      <c r="P62" s="275">
        <v>21</v>
      </c>
      <c r="Q62" s="279"/>
      <c r="R62" s="198"/>
      <c r="S62" s="184">
        <v>13</v>
      </c>
      <c r="T62" s="193">
        <v>14</v>
      </c>
      <c r="U62" s="193">
        <v>15</v>
      </c>
      <c r="V62" s="193">
        <v>16</v>
      </c>
      <c r="W62" s="193">
        <v>17</v>
      </c>
      <c r="X62" s="194">
        <v>18</v>
      </c>
      <c r="Y62" s="190">
        <v>19</v>
      </c>
      <c r="Z62" s="282"/>
      <c r="AA62" s="184">
        <v>10</v>
      </c>
      <c r="AB62" s="193">
        <v>11</v>
      </c>
      <c r="AC62" s="193">
        <v>12</v>
      </c>
      <c r="AD62" s="193">
        <v>13</v>
      </c>
      <c r="AE62" s="193">
        <v>14</v>
      </c>
      <c r="AF62" s="194">
        <v>15</v>
      </c>
      <c r="AG62" s="190">
        <v>16</v>
      </c>
    </row>
    <row r="63" spans="1:43" x14ac:dyDescent="0.25">
      <c r="A63" s="280"/>
      <c r="B63" s="171">
        <v>18</v>
      </c>
      <c r="C63" s="172">
        <v>19</v>
      </c>
      <c r="D63" s="172">
        <v>20</v>
      </c>
      <c r="E63" s="172">
        <v>21</v>
      </c>
      <c r="F63" s="172">
        <v>22</v>
      </c>
      <c r="G63" s="278">
        <v>23</v>
      </c>
      <c r="H63" s="275">
        <v>24</v>
      </c>
      <c r="I63" s="282"/>
      <c r="J63" s="171">
        <v>22</v>
      </c>
      <c r="K63" s="172">
        <v>23</v>
      </c>
      <c r="L63" s="172">
        <v>24</v>
      </c>
      <c r="M63" s="172">
        <v>25</v>
      </c>
      <c r="N63" s="172">
        <v>26</v>
      </c>
      <c r="O63" s="278">
        <v>27</v>
      </c>
      <c r="P63" s="275">
        <v>28</v>
      </c>
      <c r="Q63" s="279"/>
      <c r="R63" s="198"/>
      <c r="S63" s="184">
        <v>20</v>
      </c>
      <c r="T63" s="193">
        <v>21</v>
      </c>
      <c r="U63" s="193">
        <v>22</v>
      </c>
      <c r="V63" s="193">
        <v>23</v>
      </c>
      <c r="W63" s="193">
        <v>24</v>
      </c>
      <c r="X63" s="194">
        <v>25</v>
      </c>
      <c r="Y63" s="190">
        <v>26</v>
      </c>
      <c r="Z63" s="282"/>
      <c r="AA63" s="184">
        <v>17</v>
      </c>
      <c r="AB63" s="193">
        <v>18</v>
      </c>
      <c r="AC63" s="193">
        <v>19</v>
      </c>
      <c r="AD63" s="193">
        <v>20</v>
      </c>
      <c r="AE63" s="193">
        <v>21</v>
      </c>
      <c r="AF63" s="194">
        <v>22</v>
      </c>
      <c r="AG63" s="190">
        <v>23</v>
      </c>
    </row>
    <row r="64" spans="1:43" x14ac:dyDescent="0.25">
      <c r="A64" s="280"/>
      <c r="B64" s="171">
        <v>25</v>
      </c>
      <c r="C64" s="172">
        <v>26</v>
      </c>
      <c r="D64" s="172">
        <v>27</v>
      </c>
      <c r="E64" s="172">
        <v>28</v>
      </c>
      <c r="F64" s="172">
        <v>29</v>
      </c>
      <c r="G64" s="278">
        <v>30</v>
      </c>
      <c r="H64" s="275">
        <v>31</v>
      </c>
      <c r="I64" s="282"/>
      <c r="J64" s="171">
        <v>29</v>
      </c>
      <c r="K64" s="172">
        <v>30</v>
      </c>
      <c r="L64" s="169"/>
      <c r="M64" s="169"/>
      <c r="N64" s="169"/>
      <c r="O64" s="169"/>
      <c r="P64" s="277"/>
      <c r="Q64" s="279"/>
      <c r="R64" s="198"/>
      <c r="S64" s="184">
        <v>27</v>
      </c>
      <c r="T64" s="193">
        <v>28</v>
      </c>
      <c r="U64" s="193">
        <v>29</v>
      </c>
      <c r="V64" s="193">
        <v>30</v>
      </c>
      <c r="W64" s="283">
        <v>31</v>
      </c>
      <c r="X64" s="186"/>
      <c r="Y64" s="186"/>
      <c r="Z64" s="282"/>
      <c r="AA64" s="184">
        <v>24</v>
      </c>
      <c r="AB64" s="193">
        <v>25</v>
      </c>
      <c r="AC64" s="199">
        <v>26</v>
      </c>
      <c r="AD64" s="397">
        <v>27</v>
      </c>
      <c r="AE64" s="394">
        <v>28</v>
      </c>
      <c r="AF64" s="400">
        <v>29</v>
      </c>
      <c r="AG64" s="400">
        <v>30</v>
      </c>
    </row>
    <row r="65" spans="1:44" ht="14.4" x14ac:dyDescent="0.35">
      <c r="A65" s="280"/>
      <c r="B65" s="291"/>
      <c r="C65" s="291"/>
      <c r="D65" s="291"/>
      <c r="E65" s="291"/>
      <c r="F65" s="291"/>
      <c r="G65" s="291"/>
      <c r="H65" s="291"/>
      <c r="I65" s="291"/>
      <c r="J65" s="291"/>
      <c r="K65" s="291"/>
      <c r="L65" s="291"/>
      <c r="M65" s="291"/>
      <c r="N65" s="291"/>
      <c r="O65" s="291"/>
      <c r="P65" s="291"/>
      <c r="Q65" s="289"/>
      <c r="R65" s="198"/>
      <c r="S65" s="403"/>
      <c r="T65" s="403"/>
      <c r="U65" s="404"/>
      <c r="V65" s="401"/>
      <c r="W65" s="401"/>
      <c r="X65" s="401"/>
      <c r="Y65" s="405"/>
      <c r="Z65" s="407"/>
      <c r="AA65" s="288">
        <v>31</v>
      </c>
      <c r="AB65" s="169"/>
      <c r="AC65" s="169"/>
      <c r="AD65" s="169"/>
      <c r="AE65" s="169"/>
      <c r="AF65" s="277"/>
      <c r="AG65" s="169"/>
    </row>
    <row r="66" spans="1:44" ht="14.4" x14ac:dyDescent="0.35">
      <c r="A66" s="37"/>
      <c r="B66" s="47"/>
      <c r="C66" s="47"/>
      <c r="D66" s="47"/>
      <c r="E66" s="47"/>
      <c r="F66" s="47"/>
      <c r="G66" s="47"/>
      <c r="H66" s="47"/>
      <c r="I66" s="47"/>
      <c r="J66" s="47"/>
      <c r="K66" s="47"/>
      <c r="L66" s="47"/>
      <c r="M66" s="47"/>
      <c r="N66" s="47"/>
      <c r="O66" s="47"/>
      <c r="P66" s="47"/>
      <c r="Q66" s="36"/>
    </row>
    <row r="67" spans="1:44" s="10" customFormat="1" ht="14.4" x14ac:dyDescent="0.25">
      <c r="A67" s="37"/>
      <c r="B67" s="464" t="s">
        <v>51</v>
      </c>
      <c r="C67" s="464"/>
      <c r="D67" s="464"/>
      <c r="E67" s="464"/>
      <c r="F67" s="464"/>
      <c r="G67" s="464"/>
      <c r="H67" s="464"/>
      <c r="I67" s="38"/>
      <c r="J67" s="464" t="s">
        <v>52</v>
      </c>
      <c r="K67" s="464"/>
      <c r="L67" s="464"/>
      <c r="M67" s="464"/>
      <c r="N67" s="464"/>
      <c r="O67" s="464"/>
      <c r="P67" s="464"/>
      <c r="Q67" s="39"/>
      <c r="S67" s="464" t="s">
        <v>53</v>
      </c>
      <c r="T67" s="464"/>
      <c r="U67" s="464"/>
      <c r="V67" s="464"/>
      <c r="W67" s="464"/>
      <c r="X67" s="464"/>
      <c r="Y67" s="464"/>
      <c r="Z67" s="38"/>
      <c r="AA67" s="464" t="s">
        <v>54</v>
      </c>
      <c r="AB67" s="464"/>
      <c r="AC67" s="464"/>
      <c r="AD67" s="464"/>
      <c r="AE67" s="464"/>
      <c r="AF67" s="464"/>
      <c r="AG67" s="464"/>
    </row>
    <row r="68" spans="1:44" s="28" customFormat="1" x14ac:dyDescent="0.25">
      <c r="A68" s="40"/>
      <c r="B68" s="41" t="s">
        <v>40</v>
      </c>
      <c r="C68" s="42" t="s">
        <v>41</v>
      </c>
      <c r="D68" s="42" t="s">
        <v>42</v>
      </c>
      <c r="E68" s="42" t="s">
        <v>41</v>
      </c>
      <c r="F68" s="42" t="s">
        <v>43</v>
      </c>
      <c r="G68" s="42" t="s">
        <v>44</v>
      </c>
      <c r="H68" s="43" t="s">
        <v>44</v>
      </c>
      <c r="I68" s="46"/>
      <c r="J68" s="41" t="s">
        <v>40</v>
      </c>
      <c r="K68" s="42" t="s">
        <v>41</v>
      </c>
      <c r="L68" s="42" t="s">
        <v>42</v>
      </c>
      <c r="M68" s="42" t="s">
        <v>41</v>
      </c>
      <c r="N68" s="42" t="s">
        <v>43</v>
      </c>
      <c r="O68" s="42" t="s">
        <v>44</v>
      </c>
      <c r="P68" s="43" t="s">
        <v>44</v>
      </c>
      <c r="Q68" s="45"/>
      <c r="S68" s="41" t="s">
        <v>40</v>
      </c>
      <c r="T68" s="42" t="s">
        <v>41</v>
      </c>
      <c r="U68" s="42" t="s">
        <v>42</v>
      </c>
      <c r="V68" s="42" t="s">
        <v>41</v>
      </c>
      <c r="W68" s="42" t="s">
        <v>43</v>
      </c>
      <c r="X68" s="42" t="s">
        <v>44</v>
      </c>
      <c r="Y68" s="43" t="s">
        <v>44</v>
      </c>
      <c r="Z68" s="46"/>
      <c r="AA68" s="41" t="s">
        <v>40</v>
      </c>
      <c r="AB68" s="42" t="s">
        <v>41</v>
      </c>
      <c r="AC68" s="42" t="s">
        <v>42</v>
      </c>
      <c r="AD68" s="42" t="s">
        <v>41</v>
      </c>
      <c r="AE68" s="42" t="s">
        <v>43</v>
      </c>
      <c r="AF68" s="42" t="s">
        <v>44</v>
      </c>
      <c r="AG68" s="43" t="s">
        <v>44</v>
      </c>
    </row>
    <row r="69" spans="1:44" x14ac:dyDescent="0.25">
      <c r="A69" s="280"/>
      <c r="B69" s="169"/>
      <c r="C69" s="401">
        <v>1</v>
      </c>
      <c r="D69" s="405">
        <v>2</v>
      </c>
      <c r="E69" s="172">
        <v>3</v>
      </c>
      <c r="F69" s="172">
        <v>4</v>
      </c>
      <c r="G69" s="281">
        <v>5</v>
      </c>
      <c r="H69" s="275">
        <v>6</v>
      </c>
      <c r="I69" s="282"/>
      <c r="J69" s="169"/>
      <c r="K69" s="170"/>
      <c r="L69" s="170"/>
      <c r="M69" s="401">
        <v>1</v>
      </c>
      <c r="N69" s="405">
        <v>2</v>
      </c>
      <c r="O69" s="278">
        <v>3</v>
      </c>
      <c r="P69" s="278">
        <v>4</v>
      </c>
      <c r="Q69" s="279"/>
      <c r="R69" s="198"/>
      <c r="S69" s="192"/>
      <c r="T69" s="192"/>
      <c r="U69" s="192"/>
      <c r="V69" s="192"/>
      <c r="W69" s="192"/>
      <c r="X69" s="192"/>
      <c r="Y69" s="190">
        <v>1</v>
      </c>
      <c r="Z69" s="282"/>
      <c r="AA69" s="169"/>
      <c r="AB69" s="401">
        <v>1</v>
      </c>
      <c r="AC69" s="405">
        <v>2</v>
      </c>
      <c r="AD69" s="172">
        <v>3</v>
      </c>
      <c r="AE69" s="172">
        <v>4</v>
      </c>
      <c r="AF69" s="281">
        <v>5</v>
      </c>
      <c r="AG69" s="275">
        <v>6</v>
      </c>
      <c r="AH69" s="198"/>
    </row>
    <row r="70" spans="1:44" x14ac:dyDescent="0.25">
      <c r="A70" s="280"/>
      <c r="B70" s="171">
        <v>7</v>
      </c>
      <c r="C70" s="172">
        <v>8</v>
      </c>
      <c r="D70" s="172">
        <v>9</v>
      </c>
      <c r="E70" s="172">
        <v>10</v>
      </c>
      <c r="F70" s="172">
        <v>11</v>
      </c>
      <c r="G70" s="278">
        <v>12</v>
      </c>
      <c r="H70" s="275">
        <v>13</v>
      </c>
      <c r="I70" s="282"/>
      <c r="J70" s="171">
        <v>5</v>
      </c>
      <c r="K70" s="172">
        <v>6</v>
      </c>
      <c r="L70" s="172">
        <v>7</v>
      </c>
      <c r="M70" s="172">
        <v>8</v>
      </c>
      <c r="N70" s="172">
        <v>9</v>
      </c>
      <c r="O70" s="278">
        <v>10</v>
      </c>
      <c r="P70" s="275">
        <v>11</v>
      </c>
      <c r="Q70" s="279"/>
      <c r="R70" s="198"/>
      <c r="S70" s="184">
        <v>2</v>
      </c>
      <c r="T70" s="193">
        <v>3</v>
      </c>
      <c r="U70" s="193">
        <v>4</v>
      </c>
      <c r="V70" s="193">
        <v>5</v>
      </c>
      <c r="W70" s="193">
        <v>6</v>
      </c>
      <c r="X70" s="194">
        <v>7</v>
      </c>
      <c r="Y70" s="190">
        <v>8</v>
      </c>
      <c r="Z70" s="282"/>
      <c r="AA70" s="171">
        <v>7</v>
      </c>
      <c r="AB70" s="172">
        <v>8</v>
      </c>
      <c r="AC70" s="172">
        <v>9</v>
      </c>
      <c r="AD70" s="172">
        <v>10</v>
      </c>
      <c r="AE70" s="172">
        <v>11</v>
      </c>
      <c r="AF70" s="278">
        <v>12</v>
      </c>
      <c r="AG70" s="275">
        <v>13</v>
      </c>
      <c r="AH70" s="198"/>
    </row>
    <row r="71" spans="1:44" x14ac:dyDescent="0.25">
      <c r="A71" s="280"/>
      <c r="B71" s="171">
        <v>14</v>
      </c>
      <c r="C71" s="172">
        <v>15</v>
      </c>
      <c r="D71" s="172">
        <v>16</v>
      </c>
      <c r="E71" s="172">
        <v>17</v>
      </c>
      <c r="F71" s="172">
        <v>18</v>
      </c>
      <c r="G71" s="278">
        <v>19</v>
      </c>
      <c r="H71" s="275">
        <v>20</v>
      </c>
      <c r="I71" s="282"/>
      <c r="J71" s="171">
        <v>12</v>
      </c>
      <c r="K71" s="172">
        <v>13</v>
      </c>
      <c r="L71" s="172">
        <v>14</v>
      </c>
      <c r="M71" s="172">
        <v>15</v>
      </c>
      <c r="N71" s="172">
        <v>16</v>
      </c>
      <c r="O71" s="278">
        <v>17</v>
      </c>
      <c r="P71" s="275">
        <v>18</v>
      </c>
      <c r="Q71" s="279"/>
      <c r="R71" s="198"/>
      <c r="S71" s="184">
        <v>9</v>
      </c>
      <c r="T71" s="193">
        <v>10</v>
      </c>
      <c r="U71" s="193">
        <v>11</v>
      </c>
      <c r="V71" s="193">
        <v>12</v>
      </c>
      <c r="W71" s="193">
        <v>13</v>
      </c>
      <c r="X71" s="194">
        <v>14</v>
      </c>
      <c r="Y71" s="190">
        <v>15</v>
      </c>
      <c r="Z71" s="282"/>
      <c r="AA71" s="171">
        <v>14</v>
      </c>
      <c r="AB71" s="172">
        <v>15</v>
      </c>
      <c r="AC71" s="172">
        <v>16</v>
      </c>
      <c r="AD71" s="172">
        <v>17</v>
      </c>
      <c r="AE71" s="172">
        <v>18</v>
      </c>
      <c r="AF71" s="278">
        <v>19</v>
      </c>
      <c r="AG71" s="275">
        <v>20</v>
      </c>
      <c r="AH71" s="198"/>
    </row>
    <row r="72" spans="1:44" x14ac:dyDescent="0.25">
      <c r="A72" s="280"/>
      <c r="B72" s="171">
        <v>21</v>
      </c>
      <c r="C72" s="172">
        <v>22</v>
      </c>
      <c r="D72" s="172">
        <v>23</v>
      </c>
      <c r="E72" s="172">
        <v>24</v>
      </c>
      <c r="F72" s="172">
        <v>25</v>
      </c>
      <c r="G72" s="278">
        <v>26</v>
      </c>
      <c r="H72" s="275">
        <v>27</v>
      </c>
      <c r="I72" s="282"/>
      <c r="J72" s="171">
        <v>19</v>
      </c>
      <c r="K72" s="172">
        <v>20</v>
      </c>
      <c r="L72" s="172">
        <v>21</v>
      </c>
      <c r="M72" s="172">
        <v>22</v>
      </c>
      <c r="N72" s="172">
        <v>23</v>
      </c>
      <c r="O72" s="278">
        <v>24</v>
      </c>
      <c r="P72" s="275">
        <v>25</v>
      </c>
      <c r="Q72" s="279"/>
      <c r="R72" s="198"/>
      <c r="S72" s="184">
        <v>16</v>
      </c>
      <c r="T72" s="193">
        <v>17</v>
      </c>
      <c r="U72" s="193">
        <v>18</v>
      </c>
      <c r="V72" s="193">
        <v>19</v>
      </c>
      <c r="W72" s="193">
        <v>20</v>
      </c>
      <c r="X72" s="194">
        <v>21</v>
      </c>
      <c r="Y72" s="190">
        <v>22</v>
      </c>
      <c r="Z72" s="282"/>
      <c r="AA72" s="171">
        <v>21</v>
      </c>
      <c r="AB72" s="172">
        <v>22</v>
      </c>
      <c r="AC72" s="172">
        <v>23</v>
      </c>
      <c r="AD72" s="172">
        <v>24</v>
      </c>
      <c r="AE72" s="172">
        <v>25</v>
      </c>
      <c r="AF72" s="278">
        <v>26</v>
      </c>
      <c r="AG72" s="275">
        <v>27</v>
      </c>
      <c r="AH72" s="198"/>
    </row>
    <row r="73" spans="1:44" x14ac:dyDescent="0.25">
      <c r="A73" s="280"/>
      <c r="B73" s="171">
        <v>28</v>
      </c>
      <c r="C73" s="172">
        <v>29</v>
      </c>
      <c r="D73" s="172">
        <v>30</v>
      </c>
      <c r="E73" s="277"/>
      <c r="F73" s="277"/>
      <c r="G73" s="169"/>
      <c r="H73" s="277"/>
      <c r="I73" s="282"/>
      <c r="J73" s="171">
        <v>26</v>
      </c>
      <c r="K73" s="172">
        <v>27</v>
      </c>
      <c r="L73" s="283">
        <v>28</v>
      </c>
      <c r="M73" s="283">
        <v>29</v>
      </c>
      <c r="N73" s="283">
        <v>30</v>
      </c>
      <c r="O73" s="284">
        <v>31</v>
      </c>
      <c r="P73" s="277"/>
      <c r="Q73" s="279"/>
      <c r="R73" s="198"/>
      <c r="S73" s="184">
        <v>23</v>
      </c>
      <c r="T73" s="193">
        <v>24</v>
      </c>
      <c r="U73" s="193">
        <v>25</v>
      </c>
      <c r="V73" s="397">
        <v>26</v>
      </c>
      <c r="W73" s="394">
        <v>27</v>
      </c>
      <c r="X73" s="398">
        <v>28</v>
      </c>
      <c r="Y73" s="584">
        <v>29</v>
      </c>
      <c r="Z73" s="282"/>
      <c r="AA73" s="171">
        <v>28</v>
      </c>
      <c r="AB73" s="172">
        <v>29</v>
      </c>
      <c r="AC73" s="172">
        <v>30</v>
      </c>
      <c r="AD73" s="405">
        <v>31</v>
      </c>
      <c r="AE73" s="277"/>
      <c r="AF73" s="169"/>
      <c r="AG73" s="277"/>
      <c r="AH73" s="198"/>
    </row>
    <row r="74" spans="1:44" ht="14.4" x14ac:dyDescent="0.35">
      <c r="A74" s="280"/>
      <c r="B74" s="291"/>
      <c r="C74" s="291"/>
      <c r="D74" s="291"/>
      <c r="E74" s="291"/>
      <c r="F74" s="291"/>
      <c r="G74" s="291"/>
      <c r="H74" s="291"/>
      <c r="I74" s="291"/>
      <c r="J74" s="291"/>
      <c r="K74" s="291"/>
      <c r="L74" s="291"/>
      <c r="M74" s="291"/>
      <c r="N74" s="291"/>
      <c r="O74" s="291"/>
      <c r="P74" s="291"/>
      <c r="Q74" s="291"/>
      <c r="R74" s="198"/>
      <c r="S74" s="419">
        <v>30</v>
      </c>
      <c r="T74" s="270"/>
      <c r="U74" s="270"/>
      <c r="V74" s="270"/>
      <c r="W74" s="270"/>
      <c r="X74" s="270"/>
      <c r="Y74" s="270"/>
      <c r="Z74" s="292"/>
      <c r="AA74"/>
      <c r="AB74"/>
      <c r="AC74"/>
      <c r="AD74"/>
      <c r="AE74"/>
      <c r="AF74"/>
      <c r="AG74"/>
      <c r="AH74"/>
      <c r="AJ74" s="441" t="s">
        <v>55</v>
      </c>
      <c r="AK74" s="442"/>
      <c r="AL74" s="442"/>
      <c r="AM74" s="442"/>
      <c r="AN74" s="442"/>
      <c r="AO74" s="442"/>
      <c r="AP74" s="442"/>
      <c r="AQ74" s="442"/>
      <c r="AR74" s="443"/>
    </row>
    <row r="75" spans="1:44" s="3" customFormat="1" x14ac:dyDescent="0.25">
      <c r="A75" s="48"/>
      <c r="Q75" s="49"/>
    </row>
    <row r="76" spans="1:44" ht="33.6" x14ac:dyDescent="0.25">
      <c r="A76" s="50"/>
      <c r="B76" s="447">
        <v>2021</v>
      </c>
      <c r="C76" s="447"/>
      <c r="D76" s="447"/>
      <c r="E76" s="447"/>
      <c r="F76" s="447"/>
      <c r="G76" s="447"/>
      <c r="H76" s="447"/>
      <c r="I76" s="447"/>
      <c r="J76" s="447"/>
      <c r="K76" s="447"/>
      <c r="L76" s="447"/>
      <c r="M76" s="447"/>
      <c r="N76" s="447"/>
      <c r="O76" s="447"/>
      <c r="P76" s="448"/>
      <c r="Q76" s="51"/>
    </row>
    <row r="77" spans="1:44" ht="15.6" x14ac:dyDescent="0.3">
      <c r="A77" s="52"/>
      <c r="B77" s="449" t="s">
        <v>38</v>
      </c>
      <c r="C77" s="449"/>
      <c r="D77" s="449"/>
      <c r="E77" s="449"/>
      <c r="F77" s="449"/>
      <c r="G77" s="449"/>
      <c r="H77" s="449"/>
      <c r="I77" s="53"/>
      <c r="J77" s="449" t="s">
        <v>39</v>
      </c>
      <c r="K77" s="449"/>
      <c r="L77" s="449"/>
      <c r="M77" s="449"/>
      <c r="N77" s="449"/>
      <c r="O77" s="449"/>
      <c r="P77" s="449"/>
      <c r="Q77" s="54"/>
      <c r="R77" s="449" t="s">
        <v>45</v>
      </c>
      <c r="S77" s="449"/>
      <c r="T77" s="449"/>
      <c r="U77" s="449"/>
      <c r="V77" s="449"/>
      <c r="W77" s="449"/>
      <c r="X77" s="449"/>
      <c r="Y77" s="53"/>
      <c r="Z77" s="449" t="s">
        <v>46</v>
      </c>
      <c r="AA77" s="449"/>
      <c r="AB77" s="449"/>
      <c r="AC77" s="449"/>
      <c r="AD77" s="449"/>
      <c r="AE77" s="449"/>
      <c r="AF77" s="449"/>
      <c r="AH77" s="10" t="s">
        <v>208</v>
      </c>
      <c r="AQ77" s="181">
        <f>COUNT(B79:F83,J79:N83,R79:V83,Z79:AD83,B88:F93,J88:N92,R88:V92,Z88:AD93,B97:F102,J97:N101,R97:V101,Z97:AD102)</f>
        <v>261</v>
      </c>
    </row>
    <row r="78" spans="1:44" s="28" customFormat="1" x14ac:dyDescent="0.25">
      <c r="A78" s="55"/>
      <c r="B78" s="56" t="s">
        <v>40</v>
      </c>
      <c r="C78" s="57" t="s">
        <v>41</v>
      </c>
      <c r="D78" s="57" t="s">
        <v>42</v>
      </c>
      <c r="E78" s="57" t="s">
        <v>41</v>
      </c>
      <c r="F78" s="57" t="s">
        <v>43</v>
      </c>
      <c r="G78" s="57" t="s">
        <v>44</v>
      </c>
      <c r="H78" s="58" t="s">
        <v>44</v>
      </c>
      <c r="I78" s="59"/>
      <c r="J78" s="56" t="s">
        <v>40</v>
      </c>
      <c r="K78" s="57" t="s">
        <v>41</v>
      </c>
      <c r="L78" s="57" t="s">
        <v>42</v>
      </c>
      <c r="M78" s="57" t="s">
        <v>41</v>
      </c>
      <c r="N78" s="57" t="s">
        <v>43</v>
      </c>
      <c r="O78" s="57" t="s">
        <v>44</v>
      </c>
      <c r="P78" s="58" t="s">
        <v>44</v>
      </c>
      <c r="Q78" s="60"/>
      <c r="R78" s="56" t="s">
        <v>40</v>
      </c>
      <c r="S78" s="57" t="s">
        <v>41</v>
      </c>
      <c r="T78" s="57" t="s">
        <v>42</v>
      </c>
      <c r="U78" s="57" t="s">
        <v>41</v>
      </c>
      <c r="V78" s="57" t="s">
        <v>43</v>
      </c>
      <c r="W78" s="57" t="s">
        <v>44</v>
      </c>
      <c r="X78" s="58" t="s">
        <v>44</v>
      </c>
      <c r="Y78" s="61"/>
      <c r="Z78" s="56" t="s">
        <v>40</v>
      </c>
      <c r="AA78" s="57" t="s">
        <v>41</v>
      </c>
      <c r="AB78" s="57" t="s">
        <v>42</v>
      </c>
      <c r="AC78" s="57" t="s">
        <v>41</v>
      </c>
      <c r="AD78" s="57" t="s">
        <v>43</v>
      </c>
      <c r="AE78" s="57" t="s">
        <v>44</v>
      </c>
      <c r="AF78" s="58" t="s">
        <v>44</v>
      </c>
    </row>
    <row r="79" spans="1:44" ht="15.6" x14ac:dyDescent="0.3">
      <c r="A79" s="293"/>
      <c r="B79" s="169"/>
      <c r="C79" s="170"/>
      <c r="D79" s="170"/>
      <c r="E79" s="170"/>
      <c r="F79" s="401">
        <v>1</v>
      </c>
      <c r="G79" s="402">
        <v>2</v>
      </c>
      <c r="H79" s="275">
        <v>3</v>
      </c>
      <c r="I79" s="298"/>
      <c r="J79" s="408">
        <v>1</v>
      </c>
      <c r="K79" s="410">
        <v>2</v>
      </c>
      <c r="L79" s="295">
        <v>3</v>
      </c>
      <c r="M79" s="295">
        <v>4</v>
      </c>
      <c r="N79" s="295">
        <v>5</v>
      </c>
      <c r="O79" s="302">
        <v>6</v>
      </c>
      <c r="P79" s="297">
        <v>7</v>
      </c>
      <c r="Q79" s="303"/>
      <c r="R79" s="408">
        <v>1</v>
      </c>
      <c r="S79" s="410">
        <v>2</v>
      </c>
      <c r="T79" s="295">
        <v>3</v>
      </c>
      <c r="U79" s="295">
        <v>4</v>
      </c>
      <c r="V79" s="295">
        <v>5</v>
      </c>
      <c r="W79" s="302">
        <v>6</v>
      </c>
      <c r="X79" s="297">
        <v>7</v>
      </c>
      <c r="Y79" s="304"/>
      <c r="Z79" s="299"/>
      <c r="AA79" s="300"/>
      <c r="AB79" s="300"/>
      <c r="AC79" s="409">
        <v>1</v>
      </c>
      <c r="AD79" s="410">
        <v>2</v>
      </c>
      <c r="AE79" s="302">
        <v>3</v>
      </c>
      <c r="AF79" s="302">
        <v>4</v>
      </c>
      <c r="AH79" s="183" t="s">
        <v>209</v>
      </c>
      <c r="AQ79" s="230" t="str">
        <f>IF(ISBLANK(O9)," ",COUNT(G79:G83,O79:O82,W79:W83,AE79:AE83,G88:G93,O88:O92,W88:W92,AE88:AE92,G98:G101,O97:O101,W97:W101,AE98:AE101))</f>
        <v xml:space="preserve"> </v>
      </c>
    </row>
    <row r="80" spans="1:44" ht="15.6" x14ac:dyDescent="0.3">
      <c r="A80" s="293"/>
      <c r="B80" s="171">
        <v>4</v>
      </c>
      <c r="C80" s="172">
        <v>5</v>
      </c>
      <c r="D80" s="172">
        <v>6</v>
      </c>
      <c r="E80" s="172">
        <v>7</v>
      </c>
      <c r="F80" s="172">
        <v>8</v>
      </c>
      <c r="G80" s="278">
        <v>9</v>
      </c>
      <c r="H80" s="275">
        <v>10</v>
      </c>
      <c r="I80" s="298"/>
      <c r="J80" s="305">
        <v>8</v>
      </c>
      <c r="K80" s="295">
        <v>9</v>
      </c>
      <c r="L80" s="295">
        <v>10</v>
      </c>
      <c r="M80" s="295">
        <v>11</v>
      </c>
      <c r="N80" s="295">
        <v>12</v>
      </c>
      <c r="O80" s="302">
        <v>13</v>
      </c>
      <c r="P80" s="297">
        <v>14</v>
      </c>
      <c r="Q80" s="303"/>
      <c r="R80" s="305">
        <v>8</v>
      </c>
      <c r="S80" s="295">
        <v>9</v>
      </c>
      <c r="T80" s="295">
        <v>10</v>
      </c>
      <c r="U80" s="295">
        <v>11</v>
      </c>
      <c r="V80" s="295">
        <v>12</v>
      </c>
      <c r="W80" s="302">
        <v>13</v>
      </c>
      <c r="X80" s="297">
        <v>14</v>
      </c>
      <c r="Y80" s="304"/>
      <c r="Z80" s="305">
        <v>5</v>
      </c>
      <c r="AA80" s="295">
        <v>6</v>
      </c>
      <c r="AB80" s="295">
        <v>7</v>
      </c>
      <c r="AC80" s="295">
        <v>8</v>
      </c>
      <c r="AD80" s="295">
        <v>9</v>
      </c>
      <c r="AE80" s="302">
        <v>10</v>
      </c>
      <c r="AF80" s="297">
        <v>11</v>
      </c>
      <c r="AQ80" s="231"/>
    </row>
    <row r="81" spans="1:43" ht="15.6" x14ac:dyDescent="0.3">
      <c r="A81" s="293"/>
      <c r="B81" s="171">
        <v>11</v>
      </c>
      <c r="C81" s="172">
        <v>12</v>
      </c>
      <c r="D81" s="172">
        <v>13</v>
      </c>
      <c r="E81" s="172">
        <v>14</v>
      </c>
      <c r="F81" s="172">
        <v>15</v>
      </c>
      <c r="G81" s="278">
        <v>16</v>
      </c>
      <c r="H81" s="275">
        <v>17</v>
      </c>
      <c r="I81" s="298"/>
      <c r="J81" s="305">
        <v>15</v>
      </c>
      <c r="K81" s="295">
        <v>16</v>
      </c>
      <c r="L81" s="295">
        <v>17</v>
      </c>
      <c r="M81" s="295">
        <v>18</v>
      </c>
      <c r="N81" s="295">
        <v>19</v>
      </c>
      <c r="O81" s="302">
        <v>20</v>
      </c>
      <c r="P81" s="297">
        <v>21</v>
      </c>
      <c r="Q81" s="303"/>
      <c r="R81" s="305">
        <v>15</v>
      </c>
      <c r="S81" s="295">
        <v>16</v>
      </c>
      <c r="T81" s="295">
        <v>17</v>
      </c>
      <c r="U81" s="295">
        <v>18</v>
      </c>
      <c r="V81" s="295">
        <v>19</v>
      </c>
      <c r="W81" s="302">
        <v>20</v>
      </c>
      <c r="X81" s="297">
        <v>21</v>
      </c>
      <c r="Y81" s="304"/>
      <c r="Z81" s="305">
        <v>12</v>
      </c>
      <c r="AA81" s="295">
        <v>13</v>
      </c>
      <c r="AB81" s="295">
        <v>14</v>
      </c>
      <c r="AC81" s="295">
        <v>15</v>
      </c>
      <c r="AD81" s="295">
        <v>16</v>
      </c>
      <c r="AE81" s="302">
        <v>17</v>
      </c>
      <c r="AF81" s="297">
        <v>18</v>
      </c>
      <c r="AH81" s="183" t="s">
        <v>210</v>
      </c>
      <c r="AQ81" s="239" t="str">
        <f>IF(ISBLANK(O13)," ",COUNT(H79:H83,P79:P82,X79:X83,AF79:AF83,H88:H92,P88:P92,X88:X91,AF88:AF91,H97:H101,P97:P101,X97:X101,AF97:AF101))</f>
        <v xml:space="preserve"> </v>
      </c>
    </row>
    <row r="82" spans="1:43" x14ac:dyDescent="0.25">
      <c r="A82" s="293"/>
      <c r="B82" s="171">
        <v>18</v>
      </c>
      <c r="C82" s="172">
        <v>19</v>
      </c>
      <c r="D82" s="172">
        <v>20</v>
      </c>
      <c r="E82" s="172">
        <v>21</v>
      </c>
      <c r="F82" s="172">
        <v>22</v>
      </c>
      <c r="G82" s="278">
        <v>23</v>
      </c>
      <c r="H82" s="275">
        <v>24</v>
      </c>
      <c r="I82" s="298"/>
      <c r="J82" s="305">
        <v>22</v>
      </c>
      <c r="K82" s="295">
        <v>23</v>
      </c>
      <c r="L82" s="295">
        <v>24</v>
      </c>
      <c r="M82" s="295">
        <v>25</v>
      </c>
      <c r="N82" s="295">
        <v>26</v>
      </c>
      <c r="O82" s="302">
        <v>27</v>
      </c>
      <c r="P82" s="297">
        <v>28</v>
      </c>
      <c r="Q82" s="303"/>
      <c r="R82" s="305">
        <v>22</v>
      </c>
      <c r="S82" s="295">
        <v>23</v>
      </c>
      <c r="T82" s="295">
        <v>24</v>
      </c>
      <c r="U82" s="295">
        <v>25</v>
      </c>
      <c r="V82" s="295">
        <v>26</v>
      </c>
      <c r="W82" s="302">
        <v>27</v>
      </c>
      <c r="X82" s="297">
        <v>28</v>
      </c>
      <c r="Y82" s="304"/>
      <c r="Z82" s="305">
        <v>19</v>
      </c>
      <c r="AA82" s="295">
        <v>20</v>
      </c>
      <c r="AB82" s="295">
        <v>21</v>
      </c>
      <c r="AC82" s="295">
        <v>22</v>
      </c>
      <c r="AD82" s="295">
        <v>23</v>
      </c>
      <c r="AE82" s="302">
        <v>24</v>
      </c>
      <c r="AF82" s="297">
        <v>25</v>
      </c>
    </row>
    <row r="83" spans="1:43" ht="15.6" x14ac:dyDescent="0.3">
      <c r="A83" s="293"/>
      <c r="B83" s="171">
        <v>25</v>
      </c>
      <c r="C83" s="172">
        <v>26</v>
      </c>
      <c r="D83" s="172">
        <v>27</v>
      </c>
      <c r="E83" s="172">
        <v>28</v>
      </c>
      <c r="F83" s="172">
        <v>29</v>
      </c>
      <c r="G83" s="278">
        <v>30</v>
      </c>
      <c r="H83" s="275">
        <v>31</v>
      </c>
      <c r="I83" s="306"/>
      <c r="J83" s="303"/>
      <c r="K83" s="303"/>
      <c r="L83" s="303"/>
      <c r="M83" s="303"/>
      <c r="N83" s="303"/>
      <c r="O83" s="303"/>
      <c r="P83" s="303"/>
      <c r="Q83" s="303"/>
      <c r="R83" s="295">
        <v>29</v>
      </c>
      <c r="S83" s="295">
        <v>30</v>
      </c>
      <c r="T83" s="295">
        <v>31</v>
      </c>
      <c r="U83" s="299"/>
      <c r="V83" s="299"/>
      <c r="W83" s="299"/>
      <c r="X83" s="301"/>
      <c r="Y83" s="304"/>
      <c r="Z83" s="305">
        <v>26</v>
      </c>
      <c r="AA83" s="295">
        <v>27</v>
      </c>
      <c r="AB83" s="307">
        <v>28</v>
      </c>
      <c r="AC83" s="307">
        <v>29</v>
      </c>
      <c r="AD83" s="307">
        <v>30</v>
      </c>
      <c r="AE83" s="299"/>
      <c r="AF83" s="299"/>
      <c r="AH83" s="183" t="s">
        <v>211</v>
      </c>
      <c r="AQ83" s="229">
        <f>SUM(AQ77:AQ81)</f>
        <v>261</v>
      </c>
    </row>
    <row r="84" spans="1:43" ht="14.4" x14ac:dyDescent="0.35">
      <c r="A84" s="293"/>
      <c r="B84" s="308"/>
      <c r="C84" s="308"/>
      <c r="D84" s="308"/>
      <c r="E84" s="308"/>
      <c r="F84" s="308"/>
      <c r="G84" s="308"/>
      <c r="H84" s="308"/>
      <c r="I84" s="308"/>
      <c r="J84" s="308"/>
      <c r="K84" s="308"/>
      <c r="L84" s="308"/>
      <c r="M84" s="308"/>
      <c r="N84" s="308"/>
      <c r="O84" s="308"/>
      <c r="P84" s="308"/>
      <c r="Q84" s="309"/>
      <c r="R84" s="308"/>
      <c r="S84" s="308"/>
      <c r="T84" s="308"/>
      <c r="U84" s="308"/>
      <c r="V84" s="308"/>
      <c r="W84" s="308"/>
      <c r="X84" s="308"/>
      <c r="Y84" s="308"/>
      <c r="Z84" s="308"/>
      <c r="AA84" s="308"/>
      <c r="AB84" s="308"/>
      <c r="AC84" s="308"/>
      <c r="AD84" s="308"/>
      <c r="AE84" s="308"/>
      <c r="AF84" s="308"/>
    </row>
    <row r="85" spans="1:43" x14ac:dyDescent="0.25">
      <c r="A85" s="293"/>
      <c r="B85" s="198"/>
      <c r="C85" s="198"/>
      <c r="D85" s="198"/>
      <c r="E85" s="198"/>
      <c r="F85" s="198"/>
      <c r="G85" s="198"/>
      <c r="H85" s="198"/>
      <c r="I85" s="198"/>
      <c r="J85" s="198"/>
      <c r="K85" s="198"/>
      <c r="L85" s="198"/>
      <c r="M85" s="198"/>
      <c r="N85" s="198"/>
      <c r="O85" s="198"/>
      <c r="P85" s="198"/>
      <c r="Q85" s="309"/>
      <c r="R85" s="198"/>
      <c r="S85" s="198"/>
      <c r="T85" s="198"/>
      <c r="U85" s="198"/>
      <c r="V85" s="198"/>
      <c r="W85" s="198"/>
      <c r="X85" s="198"/>
      <c r="Y85" s="198"/>
      <c r="Z85" s="198"/>
      <c r="AA85" s="198"/>
      <c r="AB85" s="198"/>
      <c r="AC85" s="198"/>
      <c r="AD85" s="198"/>
      <c r="AE85" s="198"/>
      <c r="AF85" s="198"/>
    </row>
    <row r="86" spans="1:43" ht="14.4" x14ac:dyDescent="0.25">
      <c r="A86" s="310"/>
      <c r="B86" s="455" t="s">
        <v>47</v>
      </c>
      <c r="C86" s="455"/>
      <c r="D86" s="455"/>
      <c r="E86" s="455"/>
      <c r="F86" s="455"/>
      <c r="G86" s="455"/>
      <c r="H86" s="455"/>
      <c r="I86" s="311"/>
      <c r="J86" s="455" t="s">
        <v>48</v>
      </c>
      <c r="K86" s="455"/>
      <c r="L86" s="455"/>
      <c r="M86" s="455"/>
      <c r="N86" s="455"/>
      <c r="O86" s="455"/>
      <c r="P86" s="455"/>
      <c r="Q86" s="312"/>
      <c r="R86" s="455" t="s">
        <v>49</v>
      </c>
      <c r="S86" s="455"/>
      <c r="T86" s="455"/>
      <c r="U86" s="455"/>
      <c r="V86" s="455"/>
      <c r="W86" s="455"/>
      <c r="X86" s="455"/>
      <c r="Y86" s="311"/>
      <c r="Z86" s="455" t="s">
        <v>50</v>
      </c>
      <c r="AA86" s="455"/>
      <c r="AB86" s="455"/>
      <c r="AC86" s="455"/>
      <c r="AD86" s="455"/>
      <c r="AE86" s="455"/>
      <c r="AF86" s="455"/>
    </row>
    <row r="87" spans="1:43" s="28" customFormat="1" x14ac:dyDescent="0.25">
      <c r="A87" s="313"/>
      <c r="B87" s="314" t="s">
        <v>40</v>
      </c>
      <c r="C87" s="315" t="s">
        <v>41</v>
      </c>
      <c r="D87" s="315" t="s">
        <v>42</v>
      </c>
      <c r="E87" s="315" t="s">
        <v>41</v>
      </c>
      <c r="F87" s="315" t="s">
        <v>43</v>
      </c>
      <c r="G87" s="315" t="s">
        <v>44</v>
      </c>
      <c r="H87" s="316" t="s">
        <v>44</v>
      </c>
      <c r="I87" s="317"/>
      <c r="J87" s="314" t="s">
        <v>40</v>
      </c>
      <c r="K87" s="315" t="s">
        <v>41</v>
      </c>
      <c r="L87" s="315" t="s">
        <v>42</v>
      </c>
      <c r="M87" s="315" t="s">
        <v>41</v>
      </c>
      <c r="N87" s="315" t="s">
        <v>43</v>
      </c>
      <c r="O87" s="315" t="s">
        <v>44</v>
      </c>
      <c r="P87" s="316" t="s">
        <v>44</v>
      </c>
      <c r="Q87" s="318"/>
      <c r="R87" s="314" t="s">
        <v>40</v>
      </c>
      <c r="S87" s="315" t="s">
        <v>41</v>
      </c>
      <c r="T87" s="315" t="s">
        <v>42</v>
      </c>
      <c r="U87" s="315" t="s">
        <v>41</v>
      </c>
      <c r="V87" s="315" t="s">
        <v>43</v>
      </c>
      <c r="W87" s="315" t="s">
        <v>44</v>
      </c>
      <c r="X87" s="316" t="s">
        <v>44</v>
      </c>
      <c r="Y87" s="317"/>
      <c r="Z87" s="314" t="s">
        <v>40</v>
      </c>
      <c r="AA87" s="315" t="s">
        <v>41</v>
      </c>
      <c r="AB87" s="315" t="s">
        <v>42</v>
      </c>
      <c r="AC87" s="315" t="s">
        <v>41</v>
      </c>
      <c r="AD87" s="319" t="s">
        <v>43</v>
      </c>
      <c r="AE87" s="315" t="s">
        <v>44</v>
      </c>
      <c r="AF87" s="316" t="s">
        <v>44</v>
      </c>
    </row>
    <row r="88" spans="1:43" x14ac:dyDescent="0.25">
      <c r="A88" s="293"/>
      <c r="B88" s="299"/>
      <c r="C88" s="299"/>
      <c r="D88" s="299"/>
      <c r="E88" s="299"/>
      <c r="F88" s="299"/>
      <c r="G88" s="296">
        <v>1</v>
      </c>
      <c r="H88" s="297">
        <v>2</v>
      </c>
      <c r="I88" s="304"/>
      <c r="J88" s="299"/>
      <c r="K88" s="409">
        <v>1</v>
      </c>
      <c r="L88" s="410">
        <v>2</v>
      </c>
      <c r="M88" s="295">
        <v>3</v>
      </c>
      <c r="N88" s="295">
        <v>4</v>
      </c>
      <c r="O88" s="302">
        <v>5</v>
      </c>
      <c r="P88" s="302">
        <v>6</v>
      </c>
      <c r="Q88" s="303"/>
      <c r="R88" s="299"/>
      <c r="S88" s="300"/>
      <c r="T88" s="300"/>
      <c r="U88" s="409">
        <v>1</v>
      </c>
      <c r="V88" s="410">
        <v>2</v>
      </c>
      <c r="W88" s="302">
        <v>3</v>
      </c>
      <c r="X88" s="302">
        <v>4</v>
      </c>
      <c r="Y88" s="304"/>
      <c r="Z88" s="294"/>
      <c r="AA88" s="294"/>
      <c r="AB88" s="294"/>
      <c r="AC88" s="294"/>
      <c r="AD88" s="294"/>
      <c r="AE88" s="294"/>
      <c r="AF88" s="302">
        <v>1</v>
      </c>
    </row>
    <row r="89" spans="1:43" x14ac:dyDescent="0.25">
      <c r="A89" s="293"/>
      <c r="B89" s="305">
        <v>3</v>
      </c>
      <c r="C89" s="295">
        <v>4</v>
      </c>
      <c r="D89" s="295">
        <v>5</v>
      </c>
      <c r="E89" s="295">
        <v>6</v>
      </c>
      <c r="F89" s="295">
        <v>7</v>
      </c>
      <c r="G89" s="302">
        <v>8</v>
      </c>
      <c r="H89" s="297">
        <v>9</v>
      </c>
      <c r="I89" s="304"/>
      <c r="J89" s="305">
        <v>7</v>
      </c>
      <c r="K89" s="295">
        <v>8</v>
      </c>
      <c r="L89" s="295">
        <v>9</v>
      </c>
      <c r="M89" s="295">
        <v>10</v>
      </c>
      <c r="N89" s="295">
        <v>11</v>
      </c>
      <c r="O89" s="302">
        <v>12</v>
      </c>
      <c r="P89" s="297">
        <v>13</v>
      </c>
      <c r="Q89" s="303"/>
      <c r="R89" s="305">
        <v>5</v>
      </c>
      <c r="S89" s="295">
        <v>6</v>
      </c>
      <c r="T89" s="295">
        <v>7</v>
      </c>
      <c r="U89" s="295">
        <v>8</v>
      </c>
      <c r="V89" s="295">
        <v>9</v>
      </c>
      <c r="W89" s="302">
        <v>10</v>
      </c>
      <c r="X89" s="297">
        <v>11</v>
      </c>
      <c r="Y89" s="304"/>
      <c r="Z89" s="305">
        <v>2</v>
      </c>
      <c r="AA89" s="295">
        <v>3</v>
      </c>
      <c r="AB89" s="295">
        <v>4</v>
      </c>
      <c r="AC89" s="295">
        <v>5</v>
      </c>
      <c r="AD89" s="295">
        <v>6</v>
      </c>
      <c r="AE89" s="302">
        <v>7</v>
      </c>
      <c r="AF89" s="297">
        <v>8</v>
      </c>
    </row>
    <row r="90" spans="1:43" x14ac:dyDescent="0.25">
      <c r="A90" s="293"/>
      <c r="B90" s="305">
        <v>10</v>
      </c>
      <c r="C90" s="295">
        <v>11</v>
      </c>
      <c r="D90" s="295">
        <v>12</v>
      </c>
      <c r="E90" s="295">
        <v>13</v>
      </c>
      <c r="F90" s="295">
        <v>14</v>
      </c>
      <c r="G90" s="302">
        <v>15</v>
      </c>
      <c r="H90" s="297">
        <v>16</v>
      </c>
      <c r="I90" s="304"/>
      <c r="J90" s="305">
        <v>14</v>
      </c>
      <c r="K90" s="295">
        <v>15</v>
      </c>
      <c r="L90" s="295">
        <v>16</v>
      </c>
      <c r="M90" s="295">
        <v>17</v>
      </c>
      <c r="N90" s="295">
        <v>18</v>
      </c>
      <c r="O90" s="302">
        <v>19</v>
      </c>
      <c r="P90" s="297">
        <v>20</v>
      </c>
      <c r="Q90" s="303"/>
      <c r="R90" s="305">
        <v>12</v>
      </c>
      <c r="S90" s="295">
        <v>13</v>
      </c>
      <c r="T90" s="295">
        <v>14</v>
      </c>
      <c r="U90" s="295">
        <v>15</v>
      </c>
      <c r="V90" s="295">
        <v>16</v>
      </c>
      <c r="W90" s="302">
        <v>17</v>
      </c>
      <c r="X90" s="297">
        <v>18</v>
      </c>
      <c r="Y90" s="304"/>
      <c r="Z90" s="305">
        <v>9</v>
      </c>
      <c r="AA90" s="295">
        <v>10</v>
      </c>
      <c r="AB90" s="295">
        <v>11</v>
      </c>
      <c r="AC90" s="295">
        <v>12</v>
      </c>
      <c r="AD90" s="295">
        <v>13</v>
      </c>
      <c r="AE90" s="302">
        <v>14</v>
      </c>
      <c r="AF90" s="297">
        <v>15</v>
      </c>
    </row>
    <row r="91" spans="1:43" x14ac:dyDescent="0.25">
      <c r="A91" s="293"/>
      <c r="B91" s="305">
        <v>17</v>
      </c>
      <c r="C91" s="295">
        <v>18</v>
      </c>
      <c r="D91" s="295">
        <v>19</v>
      </c>
      <c r="E91" s="295">
        <v>20</v>
      </c>
      <c r="F91" s="295">
        <v>21</v>
      </c>
      <c r="G91" s="302">
        <v>22</v>
      </c>
      <c r="H91" s="297">
        <v>23</v>
      </c>
      <c r="I91" s="304"/>
      <c r="J91" s="305">
        <v>21</v>
      </c>
      <c r="K91" s="295">
        <v>22</v>
      </c>
      <c r="L91" s="295">
        <v>23</v>
      </c>
      <c r="M91" s="295">
        <v>24</v>
      </c>
      <c r="N91" s="295">
        <v>25</v>
      </c>
      <c r="O91" s="302">
        <v>26</v>
      </c>
      <c r="P91" s="297">
        <v>27</v>
      </c>
      <c r="Q91" s="303"/>
      <c r="R91" s="305">
        <v>19</v>
      </c>
      <c r="S91" s="295">
        <v>20</v>
      </c>
      <c r="T91" s="295">
        <v>21</v>
      </c>
      <c r="U91" s="295">
        <v>22</v>
      </c>
      <c r="V91" s="295">
        <v>23</v>
      </c>
      <c r="W91" s="302">
        <v>24</v>
      </c>
      <c r="X91" s="297">
        <v>25</v>
      </c>
      <c r="Y91" s="304"/>
      <c r="Z91" s="305">
        <v>16</v>
      </c>
      <c r="AA91" s="295">
        <v>17</v>
      </c>
      <c r="AB91" s="295">
        <v>18</v>
      </c>
      <c r="AC91" s="295">
        <v>19</v>
      </c>
      <c r="AD91" s="295">
        <v>20</v>
      </c>
      <c r="AE91" s="302">
        <v>21</v>
      </c>
      <c r="AF91" s="297">
        <v>22</v>
      </c>
    </row>
    <row r="92" spans="1:43" x14ac:dyDescent="0.25">
      <c r="A92" s="293"/>
      <c r="B92" s="305">
        <v>24</v>
      </c>
      <c r="C92" s="295">
        <v>25</v>
      </c>
      <c r="D92" s="295">
        <v>26</v>
      </c>
      <c r="E92" s="408">
        <v>27</v>
      </c>
      <c r="F92" s="409">
        <v>28</v>
      </c>
      <c r="G92" s="588">
        <v>29</v>
      </c>
      <c r="H92" s="589">
        <v>30</v>
      </c>
      <c r="I92" s="304"/>
      <c r="J92" s="305">
        <v>28</v>
      </c>
      <c r="K92" s="295">
        <v>29</v>
      </c>
      <c r="L92" s="307">
        <v>30</v>
      </c>
      <c r="M92" s="321"/>
      <c r="N92" s="321"/>
      <c r="O92" s="321"/>
      <c r="P92" s="321"/>
      <c r="Q92" s="303"/>
      <c r="R92" s="305">
        <v>26</v>
      </c>
      <c r="S92" s="295">
        <v>27</v>
      </c>
      <c r="T92" s="307">
        <v>28</v>
      </c>
      <c r="U92" s="307">
        <v>29</v>
      </c>
      <c r="V92" s="307">
        <v>30</v>
      </c>
      <c r="W92" s="587">
        <v>31</v>
      </c>
      <c r="X92" s="299"/>
      <c r="Y92" s="304"/>
      <c r="Z92" s="305">
        <v>23</v>
      </c>
      <c r="AA92" s="295">
        <v>24</v>
      </c>
      <c r="AB92" s="307">
        <v>25</v>
      </c>
      <c r="AC92" s="307">
        <v>26</v>
      </c>
      <c r="AD92" s="408">
        <v>27</v>
      </c>
      <c r="AE92" s="412">
        <v>28</v>
      </c>
      <c r="AF92" s="413">
        <v>29</v>
      </c>
    </row>
    <row r="93" spans="1:43" ht="14.4" x14ac:dyDescent="0.35">
      <c r="A93" s="293"/>
      <c r="B93" s="411">
        <v>31</v>
      </c>
      <c r="C93" s="299"/>
      <c r="D93" s="299"/>
      <c r="E93" s="299"/>
      <c r="F93" s="299"/>
      <c r="G93" s="299"/>
      <c r="H93" s="299"/>
      <c r="I93" s="308"/>
      <c r="J93" s="308"/>
      <c r="K93" s="308"/>
      <c r="L93" s="308"/>
      <c r="M93" s="308"/>
      <c r="N93" s="308"/>
      <c r="O93" s="308"/>
      <c r="P93" s="308"/>
      <c r="Q93" s="309"/>
      <c r="R93" s="309"/>
      <c r="S93" s="309"/>
      <c r="T93" s="309"/>
      <c r="U93" s="309"/>
      <c r="V93" s="309"/>
      <c r="W93" s="309"/>
      <c r="X93" s="309"/>
      <c r="Y93" s="309"/>
      <c r="Z93" s="322">
        <v>30</v>
      </c>
      <c r="AA93" s="323">
        <v>31</v>
      </c>
      <c r="AB93" s="294"/>
      <c r="AC93" s="294"/>
      <c r="AD93" s="294"/>
      <c r="AE93" s="294"/>
      <c r="AF93" s="294"/>
    </row>
    <row r="94" spans="1:43" ht="14.4" x14ac:dyDescent="0.35">
      <c r="A94" s="293"/>
      <c r="B94" s="308"/>
      <c r="C94" s="308"/>
      <c r="D94" s="308"/>
      <c r="E94" s="308"/>
      <c r="F94" s="308"/>
      <c r="G94" s="308"/>
      <c r="H94" s="308"/>
      <c r="I94" s="308"/>
      <c r="J94" s="308"/>
      <c r="K94" s="308"/>
      <c r="L94" s="308"/>
      <c r="M94" s="308"/>
      <c r="N94" s="308"/>
      <c r="O94" s="308"/>
      <c r="P94" s="308"/>
      <c r="Q94" s="309"/>
      <c r="R94" s="411"/>
      <c r="S94" s="308"/>
      <c r="T94" s="308"/>
      <c r="U94" s="308"/>
      <c r="V94" s="308"/>
      <c r="W94" s="308"/>
      <c r="X94" s="308"/>
      <c r="Y94" s="308"/>
      <c r="Z94" s="308"/>
      <c r="AA94" s="308"/>
      <c r="AB94" s="308"/>
      <c r="AC94" s="308"/>
      <c r="AD94" s="308"/>
      <c r="AE94" s="308"/>
      <c r="AF94" s="308"/>
    </row>
    <row r="95" spans="1:43" ht="14.4" x14ac:dyDescent="0.25">
      <c r="A95" s="310"/>
      <c r="B95" s="455" t="s">
        <v>51</v>
      </c>
      <c r="C95" s="455"/>
      <c r="D95" s="455"/>
      <c r="E95" s="455"/>
      <c r="F95" s="455"/>
      <c r="G95" s="455"/>
      <c r="H95" s="455"/>
      <c r="I95" s="311"/>
      <c r="J95" s="455" t="s">
        <v>52</v>
      </c>
      <c r="K95" s="455"/>
      <c r="L95" s="455"/>
      <c r="M95" s="455"/>
      <c r="N95" s="455"/>
      <c r="O95" s="455"/>
      <c r="P95" s="455"/>
      <c r="Q95" s="312"/>
      <c r="R95" s="455" t="s">
        <v>53</v>
      </c>
      <c r="S95" s="455"/>
      <c r="T95" s="455"/>
      <c r="U95" s="455"/>
      <c r="V95" s="455"/>
      <c r="W95" s="455"/>
      <c r="X95" s="455"/>
      <c r="Y95" s="311"/>
      <c r="Z95" s="455" t="s">
        <v>54</v>
      </c>
      <c r="AA95" s="455"/>
      <c r="AB95" s="455"/>
      <c r="AC95" s="455"/>
      <c r="AD95" s="455"/>
      <c r="AE95" s="455"/>
      <c r="AF95" s="455"/>
    </row>
    <row r="96" spans="1:43" s="28" customFormat="1" x14ac:dyDescent="0.25">
      <c r="A96" s="313"/>
      <c r="B96" s="314" t="s">
        <v>40</v>
      </c>
      <c r="C96" s="315" t="s">
        <v>41</v>
      </c>
      <c r="D96" s="315" t="s">
        <v>42</v>
      </c>
      <c r="E96" s="315" t="s">
        <v>41</v>
      </c>
      <c r="F96" s="315" t="s">
        <v>43</v>
      </c>
      <c r="G96" s="315" t="s">
        <v>44</v>
      </c>
      <c r="H96" s="316" t="s">
        <v>44</v>
      </c>
      <c r="I96" s="317"/>
      <c r="J96" s="314" t="s">
        <v>40</v>
      </c>
      <c r="K96" s="315" t="s">
        <v>41</v>
      </c>
      <c r="L96" s="315" t="s">
        <v>42</v>
      </c>
      <c r="M96" s="315" t="s">
        <v>41</v>
      </c>
      <c r="N96" s="315" t="s">
        <v>43</v>
      </c>
      <c r="O96" s="315" t="s">
        <v>44</v>
      </c>
      <c r="P96" s="316" t="s">
        <v>44</v>
      </c>
      <c r="Q96" s="318"/>
      <c r="R96" s="314" t="s">
        <v>40</v>
      </c>
      <c r="S96" s="315" t="s">
        <v>41</v>
      </c>
      <c r="T96" s="315" t="s">
        <v>42</v>
      </c>
      <c r="U96" s="315" t="s">
        <v>41</v>
      </c>
      <c r="V96" s="315" t="s">
        <v>43</v>
      </c>
      <c r="W96" s="315" t="s">
        <v>44</v>
      </c>
      <c r="X96" s="316" t="s">
        <v>44</v>
      </c>
      <c r="Y96" s="317"/>
      <c r="Z96" s="314" t="s">
        <v>40</v>
      </c>
      <c r="AA96" s="315" t="s">
        <v>41</v>
      </c>
      <c r="AB96" s="315" t="s">
        <v>42</v>
      </c>
      <c r="AC96" s="315" t="s">
        <v>41</v>
      </c>
      <c r="AD96" s="315" t="s">
        <v>43</v>
      </c>
      <c r="AE96" s="315" t="s">
        <v>44</v>
      </c>
      <c r="AF96" s="316" t="s">
        <v>44</v>
      </c>
      <c r="AN96" s="232"/>
    </row>
    <row r="97" spans="1:46" x14ac:dyDescent="0.25">
      <c r="A97" s="293"/>
      <c r="B97" s="299"/>
      <c r="C97" s="300"/>
      <c r="D97" s="409">
        <v>1</v>
      </c>
      <c r="E97" s="410">
        <v>2</v>
      </c>
      <c r="F97" s="295">
        <v>3</v>
      </c>
      <c r="G97" s="296">
        <v>4</v>
      </c>
      <c r="H97" s="297">
        <v>5</v>
      </c>
      <c r="I97" s="304"/>
      <c r="J97" s="299"/>
      <c r="K97" s="300"/>
      <c r="L97" s="300"/>
      <c r="M97" s="300"/>
      <c r="N97" s="409">
        <v>1</v>
      </c>
      <c r="O97" s="413">
        <v>2</v>
      </c>
      <c r="P97" s="414">
        <v>3</v>
      </c>
      <c r="Q97" s="303"/>
      <c r="R97" s="408">
        <v>1</v>
      </c>
      <c r="S97" s="410">
        <v>2</v>
      </c>
      <c r="T97" s="295">
        <v>3</v>
      </c>
      <c r="U97" s="295">
        <v>4</v>
      </c>
      <c r="V97" s="295">
        <v>5</v>
      </c>
      <c r="W97" s="302">
        <v>6</v>
      </c>
      <c r="X97" s="297">
        <v>7</v>
      </c>
      <c r="Y97" s="304"/>
      <c r="Z97" s="299"/>
      <c r="AA97" s="300"/>
      <c r="AB97" s="409">
        <v>1</v>
      </c>
      <c r="AC97" s="410">
        <v>2</v>
      </c>
      <c r="AD97" s="295">
        <v>3</v>
      </c>
      <c r="AE97" s="296">
        <v>4</v>
      </c>
      <c r="AF97" s="297">
        <v>5</v>
      </c>
    </row>
    <row r="98" spans="1:46" x14ac:dyDescent="0.25">
      <c r="A98" s="293"/>
      <c r="B98" s="305">
        <v>6</v>
      </c>
      <c r="C98" s="295">
        <v>7</v>
      </c>
      <c r="D98" s="295">
        <v>8</v>
      </c>
      <c r="E98" s="295">
        <v>9</v>
      </c>
      <c r="F98" s="295">
        <v>10</v>
      </c>
      <c r="G98" s="302">
        <v>11</v>
      </c>
      <c r="H98" s="297">
        <v>12</v>
      </c>
      <c r="I98" s="304"/>
      <c r="J98" s="305">
        <v>4</v>
      </c>
      <c r="K98" s="295">
        <v>5</v>
      </c>
      <c r="L98" s="295">
        <v>6</v>
      </c>
      <c r="M98" s="295">
        <v>7</v>
      </c>
      <c r="N98" s="295">
        <v>8</v>
      </c>
      <c r="O98" s="302">
        <v>9</v>
      </c>
      <c r="P98" s="297">
        <v>10</v>
      </c>
      <c r="Q98" s="303"/>
      <c r="R98" s="305">
        <v>8</v>
      </c>
      <c r="S98" s="295">
        <v>9</v>
      </c>
      <c r="T98" s="295">
        <v>10</v>
      </c>
      <c r="U98" s="295">
        <v>11</v>
      </c>
      <c r="V98" s="295">
        <v>12</v>
      </c>
      <c r="W98" s="302">
        <v>13</v>
      </c>
      <c r="X98" s="297">
        <v>14</v>
      </c>
      <c r="Y98" s="304"/>
      <c r="Z98" s="305">
        <v>6</v>
      </c>
      <c r="AA98" s="295">
        <v>7</v>
      </c>
      <c r="AB98" s="295">
        <v>8</v>
      </c>
      <c r="AC98" s="295">
        <v>9</v>
      </c>
      <c r="AD98" s="295">
        <v>10</v>
      </c>
      <c r="AE98" s="302">
        <v>11</v>
      </c>
      <c r="AF98" s="297">
        <v>12</v>
      </c>
    </row>
    <row r="99" spans="1:46" x14ac:dyDescent="0.25">
      <c r="A99" s="293"/>
      <c r="B99" s="305">
        <v>13</v>
      </c>
      <c r="C99" s="295">
        <v>14</v>
      </c>
      <c r="D99" s="295">
        <v>15</v>
      </c>
      <c r="E99" s="295">
        <v>16</v>
      </c>
      <c r="F99" s="295">
        <v>17</v>
      </c>
      <c r="G99" s="302">
        <v>18</v>
      </c>
      <c r="H99" s="297">
        <v>19</v>
      </c>
      <c r="I99" s="304"/>
      <c r="J99" s="305">
        <v>11</v>
      </c>
      <c r="K99" s="295">
        <v>12</v>
      </c>
      <c r="L99" s="295">
        <v>13</v>
      </c>
      <c r="M99" s="295">
        <v>14</v>
      </c>
      <c r="N99" s="295">
        <v>15</v>
      </c>
      <c r="O99" s="302">
        <v>16</v>
      </c>
      <c r="P99" s="297">
        <v>17</v>
      </c>
      <c r="Q99" s="303"/>
      <c r="R99" s="305">
        <v>15</v>
      </c>
      <c r="S99" s="295">
        <v>16</v>
      </c>
      <c r="T99" s="295">
        <v>17</v>
      </c>
      <c r="U99" s="295">
        <v>18</v>
      </c>
      <c r="V99" s="295">
        <v>19</v>
      </c>
      <c r="W99" s="302">
        <v>20</v>
      </c>
      <c r="X99" s="297">
        <v>21</v>
      </c>
      <c r="Y99" s="304"/>
      <c r="Z99" s="305">
        <v>13</v>
      </c>
      <c r="AA99" s="295">
        <v>14</v>
      </c>
      <c r="AB99" s="295">
        <v>15</v>
      </c>
      <c r="AC99" s="295">
        <v>16</v>
      </c>
      <c r="AD99" s="295">
        <v>17</v>
      </c>
      <c r="AE99" s="302">
        <v>18</v>
      </c>
      <c r="AF99" s="297">
        <v>19</v>
      </c>
    </row>
    <row r="100" spans="1:46" x14ac:dyDescent="0.25">
      <c r="A100" s="293"/>
      <c r="B100" s="305">
        <v>20</v>
      </c>
      <c r="C100" s="295">
        <v>21</v>
      </c>
      <c r="D100" s="295">
        <v>22</v>
      </c>
      <c r="E100" s="295">
        <v>23</v>
      </c>
      <c r="F100" s="295">
        <v>24</v>
      </c>
      <c r="G100" s="302">
        <v>25</v>
      </c>
      <c r="H100" s="297">
        <v>26</v>
      </c>
      <c r="I100" s="304"/>
      <c r="J100" s="305">
        <v>18</v>
      </c>
      <c r="K100" s="295">
        <v>19</v>
      </c>
      <c r="L100" s="295">
        <v>20</v>
      </c>
      <c r="M100" s="295">
        <v>21</v>
      </c>
      <c r="N100" s="295">
        <v>22</v>
      </c>
      <c r="O100" s="302">
        <v>23</v>
      </c>
      <c r="P100" s="297">
        <v>24</v>
      </c>
      <c r="Q100" s="303"/>
      <c r="R100" s="305">
        <v>22</v>
      </c>
      <c r="S100" s="295">
        <v>23</v>
      </c>
      <c r="T100" s="295">
        <v>24</v>
      </c>
      <c r="U100" s="295">
        <v>25</v>
      </c>
      <c r="V100" s="295">
        <v>26</v>
      </c>
      <c r="W100" s="302">
        <v>27</v>
      </c>
      <c r="X100" s="297">
        <v>28</v>
      </c>
      <c r="Y100" s="304"/>
      <c r="Z100" s="305">
        <v>20</v>
      </c>
      <c r="AA100" s="295">
        <v>21</v>
      </c>
      <c r="AB100" s="295">
        <v>22</v>
      </c>
      <c r="AC100" s="295">
        <v>23</v>
      </c>
      <c r="AD100" s="295">
        <v>24</v>
      </c>
      <c r="AE100" s="302">
        <v>25</v>
      </c>
      <c r="AF100" s="297">
        <v>26</v>
      </c>
    </row>
    <row r="101" spans="1:46" x14ac:dyDescent="0.25">
      <c r="A101" s="293"/>
      <c r="B101" s="305">
        <v>27</v>
      </c>
      <c r="C101" s="295">
        <v>28</v>
      </c>
      <c r="D101" s="295">
        <v>29</v>
      </c>
      <c r="E101" s="295">
        <v>30</v>
      </c>
      <c r="F101" s="321"/>
      <c r="G101" s="321"/>
      <c r="H101" s="321"/>
      <c r="I101" s="304"/>
      <c r="J101" s="305">
        <v>25</v>
      </c>
      <c r="K101" s="295">
        <v>26</v>
      </c>
      <c r="L101" s="307">
        <v>27</v>
      </c>
      <c r="M101" s="307">
        <v>28</v>
      </c>
      <c r="N101" s="307">
        <v>29</v>
      </c>
      <c r="O101" s="320">
        <v>30</v>
      </c>
      <c r="P101" s="320">
        <v>31</v>
      </c>
      <c r="Q101" s="303"/>
      <c r="R101" s="295">
        <v>29</v>
      </c>
      <c r="S101" s="295">
        <v>30</v>
      </c>
      <c r="T101" s="299"/>
      <c r="U101" s="299"/>
      <c r="V101" s="299"/>
      <c r="W101" s="299"/>
      <c r="X101" s="301"/>
      <c r="Y101" s="304"/>
      <c r="Z101" s="305">
        <v>27</v>
      </c>
      <c r="AA101" s="295">
        <v>28</v>
      </c>
      <c r="AB101" s="295">
        <v>29</v>
      </c>
      <c r="AC101" s="295">
        <v>30</v>
      </c>
      <c r="AD101" s="323">
        <v>31</v>
      </c>
      <c r="AE101" s="321"/>
      <c r="AF101" s="321"/>
    </row>
    <row r="102" spans="1:46" x14ac:dyDescent="0.25">
      <c r="A102" s="293"/>
      <c r="B102"/>
      <c r="C102"/>
      <c r="D102"/>
      <c r="E102"/>
      <c r="F102"/>
      <c r="G102"/>
      <c r="H102"/>
      <c r="I102"/>
      <c r="J102"/>
      <c r="K102"/>
      <c r="L102"/>
      <c r="M102"/>
      <c r="N102"/>
      <c r="O102"/>
      <c r="P102"/>
      <c r="Q102"/>
      <c r="R102"/>
      <c r="S102"/>
      <c r="T102" s="324"/>
      <c r="U102" s="324"/>
      <c r="V102" s="324"/>
      <c r="W102" s="324"/>
      <c r="X102" s="324"/>
      <c r="Y102" s="325"/>
      <c r="Z102"/>
      <c r="AA102"/>
      <c r="AB102"/>
      <c r="AC102"/>
      <c r="AD102"/>
      <c r="AE102"/>
      <c r="AF102"/>
      <c r="AJ102" s="441" t="s">
        <v>55</v>
      </c>
      <c r="AK102" s="442"/>
      <c r="AL102" s="442"/>
      <c r="AM102" s="442"/>
      <c r="AN102" s="442"/>
      <c r="AO102" s="442"/>
      <c r="AP102" s="442"/>
      <c r="AQ102" s="442"/>
      <c r="AR102" s="443"/>
    </row>
    <row r="103" spans="1:46" ht="14.4" x14ac:dyDescent="0.35">
      <c r="A103" s="62"/>
      <c r="B103" s="63"/>
      <c r="C103" s="63"/>
      <c r="D103" s="63"/>
      <c r="E103" s="63"/>
      <c r="F103" s="63"/>
      <c r="G103" s="63"/>
      <c r="H103" s="63"/>
      <c r="I103" s="63"/>
      <c r="J103" s="63"/>
      <c r="K103" s="63"/>
      <c r="L103" s="63"/>
      <c r="M103" s="63"/>
      <c r="N103" s="63"/>
      <c r="O103" s="63"/>
      <c r="P103" s="63"/>
      <c r="Q103" s="51"/>
      <c r="Z103"/>
      <c r="AA103"/>
      <c r="AB103"/>
      <c r="AC103"/>
      <c r="AD103"/>
      <c r="AE103"/>
      <c r="AF103"/>
    </row>
    <row r="104" spans="1:46" s="3" customFormat="1" x14ac:dyDescent="0.25">
      <c r="A104" s="64"/>
      <c r="Q104" s="65"/>
    </row>
    <row r="105" spans="1:46" ht="33.6" x14ac:dyDescent="0.25">
      <c r="A105" s="50"/>
      <c r="B105" s="66"/>
      <c r="C105" s="450">
        <v>2022</v>
      </c>
      <c r="D105" s="450"/>
      <c r="E105" s="450"/>
      <c r="F105" s="450"/>
      <c r="G105" s="450"/>
      <c r="H105" s="450"/>
      <c r="I105" s="450"/>
      <c r="J105" s="450"/>
      <c r="K105" s="450"/>
      <c r="L105" s="450"/>
      <c r="M105" s="450"/>
      <c r="N105" s="450"/>
      <c r="O105" s="450"/>
      <c r="P105" s="450"/>
      <c r="Q105" s="451"/>
      <c r="R105" s="67"/>
    </row>
    <row r="106" spans="1:46" ht="16.2" x14ac:dyDescent="0.35">
      <c r="A106" s="62"/>
      <c r="B106" s="68"/>
      <c r="C106" s="69"/>
      <c r="D106" s="69"/>
      <c r="E106" s="69"/>
      <c r="F106" s="69"/>
      <c r="G106" s="69"/>
      <c r="H106" s="69"/>
      <c r="I106" s="69"/>
      <c r="J106" s="69"/>
      <c r="K106" s="69"/>
      <c r="L106" s="69"/>
      <c r="M106" s="69"/>
      <c r="N106" s="69"/>
      <c r="O106" s="69"/>
      <c r="P106" s="69"/>
      <c r="Q106" s="69"/>
      <c r="R106" s="67"/>
      <c r="AK106" s="10" t="s">
        <v>212</v>
      </c>
      <c r="AL106" s="10"/>
      <c r="AM106" s="10"/>
      <c r="AN106" s="10"/>
      <c r="AO106" s="10"/>
      <c r="AP106" s="10"/>
      <c r="AQ106" s="10"/>
      <c r="AR106" s="181">
        <f>COUNT(C109:G114,K109:O113,S109:W114,AA109:AE113,C118:G123,K118:O123,S118:W122,AA118:AE122,C127:G131,K127:O132,N122O126,S127:W131,AA127:AE131)</f>
        <v>260</v>
      </c>
      <c r="AT106" s="28"/>
    </row>
    <row r="107" spans="1:46" ht="14.4" x14ac:dyDescent="0.25">
      <c r="A107" s="52"/>
      <c r="B107" s="70"/>
      <c r="C107" s="452" t="s">
        <v>38</v>
      </c>
      <c r="D107" s="452"/>
      <c r="E107" s="452"/>
      <c r="F107" s="452"/>
      <c r="G107" s="452"/>
      <c r="H107" s="452"/>
      <c r="I107" s="452"/>
      <c r="J107" s="71"/>
      <c r="K107" s="452" t="s">
        <v>39</v>
      </c>
      <c r="L107" s="452"/>
      <c r="M107" s="452"/>
      <c r="N107" s="452"/>
      <c r="O107" s="452"/>
      <c r="P107" s="452"/>
      <c r="Q107" s="452"/>
      <c r="R107" s="72"/>
      <c r="S107" s="452" t="s">
        <v>45</v>
      </c>
      <c r="T107" s="452"/>
      <c r="U107" s="452"/>
      <c r="V107" s="452"/>
      <c r="W107" s="452"/>
      <c r="X107" s="452"/>
      <c r="Y107" s="452"/>
      <c r="Z107" s="71"/>
      <c r="AA107" s="452" t="s">
        <v>46</v>
      </c>
      <c r="AB107" s="452"/>
      <c r="AC107" s="452"/>
      <c r="AD107" s="452"/>
      <c r="AE107" s="452"/>
      <c r="AF107" s="452"/>
      <c r="AG107" s="452"/>
    </row>
    <row r="108" spans="1:46" s="28" customFormat="1" ht="15.6" x14ac:dyDescent="0.3">
      <c r="A108" s="55"/>
      <c r="B108" s="73"/>
      <c r="C108" s="74" t="s">
        <v>40</v>
      </c>
      <c r="D108" s="75" t="s">
        <v>41</v>
      </c>
      <c r="E108" s="75" t="s">
        <v>42</v>
      </c>
      <c r="F108" s="75" t="s">
        <v>41</v>
      </c>
      <c r="G108" s="75" t="s">
        <v>43</v>
      </c>
      <c r="H108" s="75" t="s">
        <v>44</v>
      </c>
      <c r="I108" s="76" t="s">
        <v>44</v>
      </c>
      <c r="J108" s="77"/>
      <c r="K108" s="74" t="s">
        <v>40</v>
      </c>
      <c r="L108" s="75" t="s">
        <v>41</v>
      </c>
      <c r="M108" s="75" t="s">
        <v>42</v>
      </c>
      <c r="N108" s="75" t="s">
        <v>41</v>
      </c>
      <c r="O108" s="75" t="s">
        <v>43</v>
      </c>
      <c r="P108" s="75" t="s">
        <v>44</v>
      </c>
      <c r="Q108" s="76" t="s">
        <v>44</v>
      </c>
      <c r="R108" s="78"/>
      <c r="S108" s="74" t="s">
        <v>40</v>
      </c>
      <c r="T108" s="75" t="s">
        <v>41</v>
      </c>
      <c r="U108" s="75" t="s">
        <v>42</v>
      </c>
      <c r="V108" s="75" t="s">
        <v>41</v>
      </c>
      <c r="W108" s="75" t="s">
        <v>43</v>
      </c>
      <c r="X108" s="75" t="s">
        <v>44</v>
      </c>
      <c r="Y108" s="76" t="s">
        <v>44</v>
      </c>
      <c r="Z108" s="79"/>
      <c r="AA108" s="74" t="s">
        <v>40</v>
      </c>
      <c r="AB108" s="75" t="s">
        <v>41</v>
      </c>
      <c r="AC108" s="75" t="s">
        <v>42</v>
      </c>
      <c r="AD108" s="75" t="s">
        <v>41</v>
      </c>
      <c r="AE108" s="75" t="s">
        <v>43</v>
      </c>
      <c r="AF108" s="75" t="s">
        <v>44</v>
      </c>
      <c r="AG108" s="76" t="s">
        <v>44</v>
      </c>
      <c r="AK108" s="233" t="s">
        <v>213</v>
      </c>
      <c r="AL108" s="233"/>
      <c r="AM108" s="233"/>
      <c r="AN108" s="233"/>
      <c r="AO108" s="233"/>
      <c r="AP108" s="233"/>
      <c r="AQ108" s="233"/>
      <c r="AR108" s="234" t="str">
        <f>IF(ISBLANK(O9)," ",COUNT(H109:H113,P109:P112,X109:X113,AF109:AF113,H118:H122,P118:P122,X118:X122,AF118:AF122,H127:H130,P127:P131,X127:X131,AF127:AF131))</f>
        <v xml:space="preserve"> </v>
      </c>
      <c r="AS108" s="233"/>
    </row>
    <row r="109" spans="1:46" x14ac:dyDescent="0.25">
      <c r="A109" s="62"/>
      <c r="B109" s="326"/>
      <c r="C109" s="327"/>
      <c r="D109" s="327"/>
      <c r="E109" s="327"/>
      <c r="F109" s="327"/>
      <c r="G109" s="327"/>
      <c r="H109" s="333">
        <v>1</v>
      </c>
      <c r="I109" s="333">
        <v>2</v>
      </c>
      <c r="J109" s="331"/>
      <c r="K109" s="327"/>
      <c r="L109" s="332"/>
      <c r="M109" s="354">
        <v>1</v>
      </c>
      <c r="N109" s="355">
        <v>2</v>
      </c>
      <c r="O109" s="328">
        <v>3</v>
      </c>
      <c r="P109" s="333">
        <v>4</v>
      </c>
      <c r="Q109" s="333">
        <v>5</v>
      </c>
      <c r="R109" s="334"/>
      <c r="S109" s="327"/>
      <c r="T109" s="354">
        <v>1</v>
      </c>
      <c r="U109" s="355">
        <v>2</v>
      </c>
      <c r="V109" s="328">
        <v>3</v>
      </c>
      <c r="W109" s="328">
        <v>4</v>
      </c>
      <c r="X109" s="333">
        <v>5</v>
      </c>
      <c r="Y109" s="330">
        <v>6</v>
      </c>
      <c r="Z109" s="335"/>
      <c r="AA109" s="327"/>
      <c r="AB109" s="332"/>
      <c r="AC109" s="332"/>
      <c r="AD109" s="332"/>
      <c r="AE109" s="354">
        <v>1</v>
      </c>
      <c r="AF109" s="417">
        <v>2</v>
      </c>
      <c r="AG109" s="333">
        <v>3</v>
      </c>
      <c r="AT109" s="233"/>
    </row>
    <row r="110" spans="1:46" ht="15.6" x14ac:dyDescent="0.3">
      <c r="A110" s="62"/>
      <c r="B110" s="326"/>
      <c r="C110" s="336">
        <v>3</v>
      </c>
      <c r="D110" s="328">
        <v>4</v>
      </c>
      <c r="E110" s="328">
        <v>5</v>
      </c>
      <c r="F110" s="328">
        <v>6</v>
      </c>
      <c r="G110" s="328">
        <v>7</v>
      </c>
      <c r="H110" s="333">
        <v>8</v>
      </c>
      <c r="I110" s="330">
        <v>9</v>
      </c>
      <c r="J110" s="331"/>
      <c r="K110" s="336">
        <v>6</v>
      </c>
      <c r="L110" s="328">
        <v>7</v>
      </c>
      <c r="M110" s="328">
        <v>8</v>
      </c>
      <c r="N110" s="328">
        <v>9</v>
      </c>
      <c r="O110" s="328">
        <v>10</v>
      </c>
      <c r="P110" s="333">
        <v>11</v>
      </c>
      <c r="Q110" s="330">
        <v>12</v>
      </c>
      <c r="R110" s="334"/>
      <c r="S110" s="336">
        <v>7</v>
      </c>
      <c r="T110" s="328">
        <v>8</v>
      </c>
      <c r="U110" s="328">
        <v>9</v>
      </c>
      <c r="V110" s="328">
        <v>10</v>
      </c>
      <c r="W110" s="328">
        <v>11</v>
      </c>
      <c r="X110" s="333">
        <v>12</v>
      </c>
      <c r="Y110" s="330">
        <v>13</v>
      </c>
      <c r="Z110" s="335"/>
      <c r="AA110" s="336">
        <v>4</v>
      </c>
      <c r="AB110" s="328">
        <v>5</v>
      </c>
      <c r="AC110" s="328">
        <v>6</v>
      </c>
      <c r="AD110" s="328">
        <v>7</v>
      </c>
      <c r="AE110" s="328">
        <v>8</v>
      </c>
      <c r="AF110" s="333">
        <v>9</v>
      </c>
      <c r="AG110" s="330">
        <v>10</v>
      </c>
      <c r="AK110" s="183" t="s">
        <v>214</v>
      </c>
      <c r="AR110" s="239" t="str">
        <f>IF(ISBLANK(O13)," ",COUNT(I109:I113,Q109:Q112,Y109:Y113,AG109:AG113,I118:I122,Q118:Q122,Y118:Y122,AG118:AG122,I127:I130,Q127:Q131,Y127:Y131,AG127:AG130))</f>
        <v xml:space="preserve"> </v>
      </c>
    </row>
    <row r="111" spans="1:46" x14ac:dyDescent="0.25">
      <c r="A111" s="51"/>
      <c r="B111" s="326"/>
      <c r="C111" s="336">
        <v>10</v>
      </c>
      <c r="D111" s="328">
        <v>11</v>
      </c>
      <c r="E111" s="328">
        <v>12</v>
      </c>
      <c r="F111" s="328">
        <v>13</v>
      </c>
      <c r="G111" s="328">
        <v>14</v>
      </c>
      <c r="H111" s="333">
        <v>15</v>
      </c>
      <c r="I111" s="330">
        <v>16</v>
      </c>
      <c r="J111" s="331"/>
      <c r="K111" s="336">
        <v>13</v>
      </c>
      <c r="L111" s="328">
        <v>14</v>
      </c>
      <c r="M111" s="328">
        <v>15</v>
      </c>
      <c r="N111" s="328">
        <v>16</v>
      </c>
      <c r="O111" s="328">
        <v>17</v>
      </c>
      <c r="P111" s="333">
        <v>18</v>
      </c>
      <c r="Q111" s="330">
        <v>19</v>
      </c>
      <c r="R111" s="334"/>
      <c r="S111" s="336">
        <v>14</v>
      </c>
      <c r="T111" s="328">
        <v>15</v>
      </c>
      <c r="U111" s="328">
        <v>16</v>
      </c>
      <c r="V111" s="328">
        <v>17</v>
      </c>
      <c r="W111" s="328">
        <v>18</v>
      </c>
      <c r="X111" s="333">
        <v>19</v>
      </c>
      <c r="Y111" s="330">
        <v>20</v>
      </c>
      <c r="Z111" s="335"/>
      <c r="AA111" s="336">
        <v>11</v>
      </c>
      <c r="AB111" s="328">
        <v>12</v>
      </c>
      <c r="AC111" s="328">
        <v>13</v>
      </c>
      <c r="AD111" s="328">
        <v>14</v>
      </c>
      <c r="AE111" s="328">
        <v>15</v>
      </c>
      <c r="AF111" s="333">
        <v>16</v>
      </c>
      <c r="AG111" s="330">
        <v>17</v>
      </c>
      <c r="AK111" s="233"/>
      <c r="AL111" s="233"/>
      <c r="AM111" s="233"/>
      <c r="AN111" s="233"/>
      <c r="AO111" s="233"/>
      <c r="AP111" s="233"/>
      <c r="AQ111" s="233"/>
      <c r="AR111" s="233"/>
      <c r="AS111" s="233"/>
      <c r="AT111" s="233"/>
    </row>
    <row r="112" spans="1:46" ht="15.6" x14ac:dyDescent="0.3">
      <c r="A112" s="51"/>
      <c r="B112" s="326"/>
      <c r="C112" s="336">
        <v>17</v>
      </c>
      <c r="D112" s="328">
        <v>18</v>
      </c>
      <c r="E112" s="328">
        <v>19</v>
      </c>
      <c r="F112" s="328">
        <v>20</v>
      </c>
      <c r="G112" s="328">
        <v>21</v>
      </c>
      <c r="H112" s="333">
        <v>22</v>
      </c>
      <c r="I112" s="330">
        <v>23</v>
      </c>
      <c r="J112" s="331"/>
      <c r="K112" s="336">
        <v>20</v>
      </c>
      <c r="L112" s="328">
        <v>21</v>
      </c>
      <c r="M112" s="328">
        <v>22</v>
      </c>
      <c r="N112" s="328">
        <v>23</v>
      </c>
      <c r="O112" s="328">
        <v>24</v>
      </c>
      <c r="P112" s="333">
        <v>25</v>
      </c>
      <c r="Q112" s="330">
        <v>26</v>
      </c>
      <c r="R112" s="334"/>
      <c r="S112" s="336">
        <v>21</v>
      </c>
      <c r="T112" s="328">
        <v>22</v>
      </c>
      <c r="U112" s="328">
        <v>23</v>
      </c>
      <c r="V112" s="328">
        <v>24</v>
      </c>
      <c r="W112" s="328">
        <v>25</v>
      </c>
      <c r="X112" s="333">
        <v>26</v>
      </c>
      <c r="Y112" s="330">
        <v>27</v>
      </c>
      <c r="Z112" s="335"/>
      <c r="AA112" s="336">
        <v>18</v>
      </c>
      <c r="AB112" s="328">
        <v>19</v>
      </c>
      <c r="AC112" s="328">
        <v>20</v>
      </c>
      <c r="AD112" s="328">
        <v>21</v>
      </c>
      <c r="AE112" s="328">
        <v>22</v>
      </c>
      <c r="AF112" s="333">
        <v>23</v>
      </c>
      <c r="AG112" s="330">
        <v>24</v>
      </c>
      <c r="AK112" s="233" t="s">
        <v>215</v>
      </c>
      <c r="AL112" s="233"/>
      <c r="AM112" s="233"/>
      <c r="AN112" s="233"/>
      <c r="AO112" s="233"/>
      <c r="AP112" s="233"/>
      <c r="AQ112" s="233"/>
      <c r="AR112" s="235">
        <f>SUM(AR106:AR110)</f>
        <v>260</v>
      </c>
    </row>
    <row r="113" spans="2:46" x14ac:dyDescent="0.25">
      <c r="B113" s="326"/>
      <c r="C113" s="336">
        <v>24</v>
      </c>
      <c r="D113" s="328">
        <v>25</v>
      </c>
      <c r="E113" s="337">
        <v>26</v>
      </c>
      <c r="F113" s="353">
        <v>27</v>
      </c>
      <c r="G113" s="354">
        <v>28</v>
      </c>
      <c r="H113" s="415">
        <v>29</v>
      </c>
      <c r="I113" s="416">
        <v>30</v>
      </c>
      <c r="J113" s="592"/>
      <c r="K113" s="418">
        <v>27</v>
      </c>
      <c r="L113" s="328">
        <v>28</v>
      </c>
      <c r="M113" s="332"/>
      <c r="N113" s="332"/>
      <c r="O113" s="332"/>
      <c r="P113" s="332"/>
      <c r="Q113" s="332"/>
      <c r="R113" s="334"/>
      <c r="S113" s="328">
        <v>28</v>
      </c>
      <c r="T113" s="328">
        <v>29</v>
      </c>
      <c r="U113" s="328">
        <v>30</v>
      </c>
      <c r="V113" s="328">
        <v>31</v>
      </c>
      <c r="W113" s="351"/>
      <c r="X113" s="351"/>
      <c r="Y113" s="351"/>
      <c r="Z113" s="335"/>
      <c r="AA113" s="336">
        <v>25</v>
      </c>
      <c r="AB113" s="328">
        <v>26</v>
      </c>
      <c r="AC113" s="337">
        <v>27</v>
      </c>
      <c r="AD113" s="337">
        <v>28</v>
      </c>
      <c r="AE113" s="337">
        <v>29</v>
      </c>
      <c r="AF113" s="352">
        <v>30</v>
      </c>
      <c r="AG113" s="327"/>
      <c r="AT113" s="28"/>
    </row>
    <row r="114" spans="2:46" ht="14.4" x14ac:dyDescent="0.35">
      <c r="B114" s="326"/>
      <c r="C114" s="421">
        <v>31</v>
      </c>
      <c r="D114" s="327"/>
      <c r="E114" s="327"/>
      <c r="F114" s="327"/>
      <c r="G114" s="327"/>
      <c r="H114" s="327"/>
      <c r="I114" s="327"/>
      <c r="J114" s="338"/>
      <c r="K114" s="338"/>
      <c r="L114" s="338"/>
      <c r="M114" s="338"/>
      <c r="N114" s="338"/>
      <c r="O114" s="338"/>
      <c r="P114" s="338"/>
      <c r="Q114" s="338"/>
      <c r="R114" s="339"/>
      <c r="S114"/>
      <c r="T114"/>
      <c r="U114"/>
      <c r="V114"/>
      <c r="W114"/>
      <c r="X114"/>
      <c r="Y114"/>
      <c r="Z114"/>
      <c r="AA114"/>
      <c r="AB114"/>
      <c r="AC114"/>
      <c r="AD114"/>
      <c r="AE114"/>
      <c r="AF114"/>
      <c r="AG114"/>
      <c r="AH114"/>
      <c r="AI114"/>
      <c r="AJ114"/>
    </row>
    <row r="115" spans="2:46" ht="14.4" x14ac:dyDescent="0.35">
      <c r="B115" s="326"/>
      <c r="C115" s="338"/>
      <c r="D115" s="338"/>
      <c r="E115" s="338"/>
      <c r="F115" s="338"/>
      <c r="G115" s="338"/>
      <c r="H115" s="338"/>
      <c r="I115" s="338"/>
      <c r="J115" s="338"/>
      <c r="K115" s="338"/>
      <c r="L115" s="338"/>
      <c r="M115" s="338"/>
      <c r="N115" s="338"/>
      <c r="O115" s="338"/>
      <c r="P115" s="338"/>
      <c r="Q115" s="338"/>
      <c r="R115" s="339"/>
      <c r="S115" s="198"/>
      <c r="T115" s="198"/>
      <c r="U115" s="198"/>
      <c r="V115" s="198"/>
      <c r="W115" s="198"/>
      <c r="X115" s="198"/>
      <c r="Y115" s="198"/>
      <c r="Z115" s="198"/>
      <c r="AA115" s="198"/>
      <c r="AB115" s="198"/>
      <c r="AC115" s="198"/>
      <c r="AD115" s="198"/>
      <c r="AE115" s="198"/>
      <c r="AF115" s="198"/>
      <c r="AG115" s="198"/>
    </row>
    <row r="116" spans="2:46" ht="14.4" x14ac:dyDescent="0.25">
      <c r="B116" s="342"/>
      <c r="C116" s="453" t="s">
        <v>47</v>
      </c>
      <c r="D116" s="453"/>
      <c r="E116" s="453"/>
      <c r="F116" s="453"/>
      <c r="G116" s="453"/>
      <c r="H116" s="453"/>
      <c r="I116" s="453"/>
      <c r="J116" s="343"/>
      <c r="K116" s="453" t="s">
        <v>48</v>
      </c>
      <c r="L116" s="453"/>
      <c r="M116" s="453"/>
      <c r="N116" s="453"/>
      <c r="O116" s="453"/>
      <c r="P116" s="453"/>
      <c r="Q116" s="453"/>
      <c r="R116" s="344"/>
      <c r="S116" s="453" t="s">
        <v>49</v>
      </c>
      <c r="T116" s="453"/>
      <c r="U116" s="453"/>
      <c r="V116" s="453"/>
      <c r="W116" s="453"/>
      <c r="X116" s="453"/>
      <c r="Y116" s="453"/>
      <c r="Z116" s="343"/>
      <c r="AA116" s="453" t="s">
        <v>50</v>
      </c>
      <c r="AB116" s="453"/>
      <c r="AC116" s="453"/>
      <c r="AD116" s="453"/>
      <c r="AE116" s="453"/>
      <c r="AF116" s="453"/>
      <c r="AG116" s="453"/>
    </row>
    <row r="117" spans="2:46" s="28" customFormat="1" x14ac:dyDescent="0.25">
      <c r="B117" s="345"/>
      <c r="C117" s="346" t="s">
        <v>40</v>
      </c>
      <c r="D117" s="347" t="s">
        <v>41</v>
      </c>
      <c r="E117" s="347" t="s">
        <v>42</v>
      </c>
      <c r="F117" s="347" t="s">
        <v>41</v>
      </c>
      <c r="G117" s="347" t="s">
        <v>43</v>
      </c>
      <c r="H117" s="347" t="s">
        <v>44</v>
      </c>
      <c r="I117" s="348" t="s">
        <v>44</v>
      </c>
      <c r="J117" s="349"/>
      <c r="K117" s="346" t="s">
        <v>40</v>
      </c>
      <c r="L117" s="347" t="s">
        <v>41</v>
      </c>
      <c r="M117" s="347" t="s">
        <v>42</v>
      </c>
      <c r="N117" s="347" t="s">
        <v>41</v>
      </c>
      <c r="O117" s="347" t="s">
        <v>43</v>
      </c>
      <c r="P117" s="347" t="s">
        <v>44</v>
      </c>
      <c r="Q117" s="348" t="s">
        <v>44</v>
      </c>
      <c r="R117" s="350"/>
      <c r="S117" s="346" t="s">
        <v>40</v>
      </c>
      <c r="T117" s="347" t="s">
        <v>41</v>
      </c>
      <c r="U117" s="347" t="s">
        <v>42</v>
      </c>
      <c r="V117" s="347" t="s">
        <v>41</v>
      </c>
      <c r="W117" s="347" t="s">
        <v>43</v>
      </c>
      <c r="X117" s="347" t="s">
        <v>44</v>
      </c>
      <c r="Y117" s="348" t="s">
        <v>44</v>
      </c>
      <c r="Z117" s="349"/>
      <c r="AA117" s="346" t="s">
        <v>40</v>
      </c>
      <c r="AB117" s="347" t="s">
        <v>41</v>
      </c>
      <c r="AC117" s="347" t="s">
        <v>42</v>
      </c>
      <c r="AD117" s="347" t="s">
        <v>41</v>
      </c>
      <c r="AE117" s="347" t="s">
        <v>43</v>
      </c>
      <c r="AF117" s="347" t="s">
        <v>44</v>
      </c>
      <c r="AG117" s="348" t="s">
        <v>44</v>
      </c>
    </row>
    <row r="118" spans="2:46" x14ac:dyDescent="0.25">
      <c r="B118" s="326"/>
      <c r="C118" s="327"/>
      <c r="D118" s="327"/>
      <c r="E118" s="327"/>
      <c r="F118" s="327"/>
      <c r="G118" s="327"/>
      <c r="H118" s="327"/>
      <c r="I118" s="330">
        <v>1</v>
      </c>
      <c r="J118" s="335"/>
      <c r="K118" s="327"/>
      <c r="L118" s="332"/>
      <c r="M118" s="354">
        <v>1</v>
      </c>
      <c r="N118" s="355">
        <v>2</v>
      </c>
      <c r="O118" s="328">
        <v>3</v>
      </c>
      <c r="P118" s="333">
        <v>4</v>
      </c>
      <c r="Q118" s="333">
        <v>5</v>
      </c>
      <c r="R118" s="334"/>
      <c r="S118" s="327"/>
      <c r="T118" s="332"/>
      <c r="U118" s="332"/>
      <c r="V118" s="332"/>
      <c r="W118" s="354">
        <v>1</v>
      </c>
      <c r="X118" s="417">
        <v>2</v>
      </c>
      <c r="Y118" s="333">
        <v>3</v>
      </c>
      <c r="Z118" s="335"/>
      <c r="AA118" s="408">
        <v>1</v>
      </c>
      <c r="AB118" s="410">
        <v>2</v>
      </c>
      <c r="AC118" s="295">
        <v>3</v>
      </c>
      <c r="AD118" s="295">
        <v>4</v>
      </c>
      <c r="AE118" s="295">
        <v>5</v>
      </c>
      <c r="AF118" s="302">
        <v>6</v>
      </c>
      <c r="AG118" s="297">
        <v>7</v>
      </c>
    </row>
    <row r="119" spans="2:46" x14ac:dyDescent="0.25">
      <c r="B119" s="326"/>
      <c r="C119" s="336">
        <v>2</v>
      </c>
      <c r="D119" s="328">
        <v>3</v>
      </c>
      <c r="E119" s="328">
        <v>4</v>
      </c>
      <c r="F119" s="328">
        <v>5</v>
      </c>
      <c r="G119" s="328">
        <v>6</v>
      </c>
      <c r="H119" s="333">
        <v>7</v>
      </c>
      <c r="I119" s="330">
        <v>8</v>
      </c>
      <c r="J119" s="335"/>
      <c r="K119" s="336">
        <v>6</v>
      </c>
      <c r="L119" s="328">
        <v>7</v>
      </c>
      <c r="M119" s="328">
        <v>8</v>
      </c>
      <c r="N119" s="328">
        <v>9</v>
      </c>
      <c r="O119" s="328">
        <v>10</v>
      </c>
      <c r="P119" s="333">
        <v>11</v>
      </c>
      <c r="Q119" s="330">
        <v>12</v>
      </c>
      <c r="R119" s="334"/>
      <c r="S119" s="336">
        <v>4</v>
      </c>
      <c r="T119" s="328">
        <v>5</v>
      </c>
      <c r="U119" s="328">
        <v>6</v>
      </c>
      <c r="V119" s="328">
        <v>7</v>
      </c>
      <c r="W119" s="328">
        <v>8</v>
      </c>
      <c r="X119" s="333">
        <v>9</v>
      </c>
      <c r="Y119" s="330">
        <v>10</v>
      </c>
      <c r="Z119" s="335"/>
      <c r="AA119" s="305">
        <v>8</v>
      </c>
      <c r="AB119" s="295">
        <v>9</v>
      </c>
      <c r="AC119" s="295">
        <v>10</v>
      </c>
      <c r="AD119" s="295">
        <v>11</v>
      </c>
      <c r="AE119" s="295">
        <v>12</v>
      </c>
      <c r="AF119" s="302">
        <v>13</v>
      </c>
      <c r="AG119" s="297">
        <v>14</v>
      </c>
    </row>
    <row r="120" spans="2:46" x14ac:dyDescent="0.25">
      <c r="B120" s="326"/>
      <c r="C120" s="336">
        <v>9</v>
      </c>
      <c r="D120" s="328">
        <v>10</v>
      </c>
      <c r="E120" s="328">
        <v>11</v>
      </c>
      <c r="F120" s="328">
        <v>12</v>
      </c>
      <c r="G120" s="328">
        <v>13</v>
      </c>
      <c r="H120" s="333">
        <v>14</v>
      </c>
      <c r="I120" s="330">
        <v>15</v>
      </c>
      <c r="J120" s="335"/>
      <c r="K120" s="336">
        <v>13</v>
      </c>
      <c r="L120" s="328">
        <v>14</v>
      </c>
      <c r="M120" s="328">
        <v>15</v>
      </c>
      <c r="N120" s="328">
        <v>16</v>
      </c>
      <c r="O120" s="328">
        <v>17</v>
      </c>
      <c r="P120" s="333">
        <v>18</v>
      </c>
      <c r="Q120" s="330">
        <v>19</v>
      </c>
      <c r="R120" s="334"/>
      <c r="S120" s="336">
        <v>11</v>
      </c>
      <c r="T120" s="328">
        <v>12</v>
      </c>
      <c r="U120" s="328">
        <v>13</v>
      </c>
      <c r="V120" s="328">
        <v>14</v>
      </c>
      <c r="W120" s="328">
        <v>15</v>
      </c>
      <c r="X120" s="333">
        <v>16</v>
      </c>
      <c r="Y120" s="330">
        <v>17</v>
      </c>
      <c r="Z120" s="335"/>
      <c r="AA120" s="305">
        <v>15</v>
      </c>
      <c r="AB120" s="295">
        <v>16</v>
      </c>
      <c r="AC120" s="295">
        <v>17</v>
      </c>
      <c r="AD120" s="295">
        <v>18</v>
      </c>
      <c r="AE120" s="295">
        <v>19</v>
      </c>
      <c r="AF120" s="302">
        <v>20</v>
      </c>
      <c r="AG120" s="297">
        <v>21</v>
      </c>
    </row>
    <row r="121" spans="2:46" x14ac:dyDescent="0.25">
      <c r="B121" s="326"/>
      <c r="C121" s="336">
        <v>16</v>
      </c>
      <c r="D121" s="328">
        <v>17</v>
      </c>
      <c r="E121" s="328">
        <v>18</v>
      </c>
      <c r="F121" s="328">
        <v>19</v>
      </c>
      <c r="G121" s="328">
        <v>20</v>
      </c>
      <c r="H121" s="333">
        <v>21</v>
      </c>
      <c r="I121" s="330">
        <v>22</v>
      </c>
      <c r="J121" s="335"/>
      <c r="K121" s="336">
        <v>20</v>
      </c>
      <c r="L121" s="328">
        <v>21</v>
      </c>
      <c r="M121" s="328">
        <v>22</v>
      </c>
      <c r="N121" s="328">
        <v>23</v>
      </c>
      <c r="O121" s="328">
        <v>24</v>
      </c>
      <c r="P121" s="333">
        <v>25</v>
      </c>
      <c r="Q121" s="330">
        <v>26</v>
      </c>
      <c r="R121" s="334"/>
      <c r="S121" s="336">
        <v>18</v>
      </c>
      <c r="T121" s="328">
        <v>19</v>
      </c>
      <c r="U121" s="328">
        <v>20</v>
      </c>
      <c r="V121" s="328">
        <v>21</v>
      </c>
      <c r="W121" s="328">
        <v>22</v>
      </c>
      <c r="X121" s="333">
        <v>23</v>
      </c>
      <c r="Y121" s="330">
        <v>24</v>
      </c>
      <c r="Z121" s="335"/>
      <c r="AA121" s="305">
        <v>22</v>
      </c>
      <c r="AB121" s="295">
        <v>23</v>
      </c>
      <c r="AC121" s="295">
        <v>24</v>
      </c>
      <c r="AD121" s="295">
        <v>25</v>
      </c>
      <c r="AE121" s="295">
        <v>26</v>
      </c>
      <c r="AF121" s="302">
        <v>27</v>
      </c>
      <c r="AG121" s="297">
        <v>28</v>
      </c>
    </row>
    <row r="122" spans="2:46" x14ac:dyDescent="0.25">
      <c r="B122" s="326"/>
      <c r="C122" s="336">
        <v>23</v>
      </c>
      <c r="D122" s="328">
        <v>24</v>
      </c>
      <c r="E122" s="328">
        <v>25</v>
      </c>
      <c r="F122" s="328">
        <v>26</v>
      </c>
      <c r="G122" s="353">
        <v>27</v>
      </c>
      <c r="H122" s="415">
        <v>28</v>
      </c>
      <c r="I122" s="416">
        <v>29</v>
      </c>
      <c r="J122" s="591"/>
      <c r="K122" s="418">
        <v>27</v>
      </c>
      <c r="L122" s="328">
        <v>28</v>
      </c>
      <c r="M122" s="337">
        <v>29</v>
      </c>
      <c r="N122" s="337">
        <v>30</v>
      </c>
      <c r="O122" s="332"/>
      <c r="P122" s="332"/>
      <c r="Q122" s="332"/>
      <c r="R122" s="334"/>
      <c r="S122" s="336">
        <v>25</v>
      </c>
      <c r="T122" s="328">
        <v>26</v>
      </c>
      <c r="U122" s="337">
        <v>27</v>
      </c>
      <c r="V122" s="337">
        <v>28</v>
      </c>
      <c r="W122" s="337">
        <v>29</v>
      </c>
      <c r="X122" s="352">
        <v>30</v>
      </c>
      <c r="Y122" s="320">
        <v>31</v>
      </c>
      <c r="Z122" s="420"/>
      <c r="AA122" s="295">
        <v>29</v>
      </c>
      <c r="AB122" s="295">
        <v>30</v>
      </c>
      <c r="AC122" s="295">
        <v>31</v>
      </c>
      <c r="AD122" s="299"/>
      <c r="AE122" s="299"/>
      <c r="AF122" s="299"/>
      <c r="AG122" s="301"/>
    </row>
    <row r="123" spans="2:46" x14ac:dyDescent="0.25">
      <c r="B123" s="326"/>
      <c r="C123" s="419">
        <v>30</v>
      </c>
      <c r="D123" s="419">
        <v>31</v>
      </c>
      <c r="E123" s="327"/>
      <c r="F123" s="327"/>
      <c r="G123" s="327"/>
      <c r="H123" s="327"/>
      <c r="I123" s="327"/>
      <c r="J123" s="335"/>
      <c r="K123" s="336"/>
      <c r="L123"/>
      <c r="M123"/>
      <c r="N123"/>
      <c r="O123"/>
      <c r="P123"/>
      <c r="Q123"/>
      <c r="R123"/>
      <c r="S123"/>
      <c r="T123"/>
      <c r="U123"/>
      <c r="V123"/>
      <c r="W123"/>
      <c r="X123"/>
      <c r="Y123"/>
      <c r="Z123"/>
      <c r="AA123"/>
      <c r="AB123"/>
      <c r="AC123" s="198"/>
      <c r="AD123" s="198"/>
      <c r="AE123" s="198"/>
      <c r="AF123" s="198"/>
      <c r="AG123" s="198"/>
    </row>
    <row r="124" spans="2:46" x14ac:dyDescent="0.25">
      <c r="B124" s="326"/>
      <c r="C124" s="341"/>
      <c r="D124" s="341"/>
      <c r="E124" s="341"/>
      <c r="F124" s="341"/>
      <c r="G124" s="341"/>
      <c r="H124" s="341"/>
      <c r="I124" s="340"/>
      <c r="J124" s="335"/>
      <c r="K124" s="336"/>
      <c r="L124" s="353"/>
      <c r="M124" s="354"/>
      <c r="N124" s="354"/>
      <c r="O124" s="354"/>
      <c r="P124" s="354"/>
      <c r="Q124" s="355"/>
      <c r="R124" s="334"/>
      <c r="S124" s="198"/>
      <c r="T124" s="198"/>
      <c r="U124" s="198"/>
      <c r="V124" s="198"/>
      <c r="W124" s="198"/>
      <c r="X124" s="198"/>
      <c r="Y124" s="198"/>
      <c r="Z124" s="198"/>
      <c r="AA124" s="198"/>
      <c r="AB124" s="198"/>
      <c r="AC124" s="198"/>
      <c r="AD124" s="198"/>
      <c r="AE124" s="198"/>
      <c r="AF124" s="198"/>
      <c r="AG124" s="198"/>
    </row>
    <row r="125" spans="2:46" ht="14.4" x14ac:dyDescent="0.25">
      <c r="B125" s="342"/>
      <c r="C125" s="453" t="s">
        <v>51</v>
      </c>
      <c r="D125" s="453"/>
      <c r="E125" s="453"/>
      <c r="F125" s="453"/>
      <c r="G125" s="453"/>
      <c r="H125" s="453"/>
      <c r="I125" s="453"/>
      <c r="J125" s="343"/>
      <c r="K125" s="453" t="s">
        <v>52</v>
      </c>
      <c r="L125" s="453"/>
      <c r="M125" s="453"/>
      <c r="N125" s="453"/>
      <c r="O125" s="453"/>
      <c r="P125" s="453"/>
      <c r="Q125" s="453"/>
      <c r="R125" s="344"/>
      <c r="S125" s="453" t="s">
        <v>53</v>
      </c>
      <c r="T125" s="453"/>
      <c r="U125" s="453"/>
      <c r="V125" s="453"/>
      <c r="W125" s="453"/>
      <c r="X125" s="453"/>
      <c r="Y125" s="453"/>
      <c r="Z125" s="343"/>
      <c r="AA125" s="453" t="s">
        <v>54</v>
      </c>
      <c r="AB125" s="453"/>
      <c r="AC125" s="453"/>
      <c r="AD125" s="453"/>
      <c r="AE125" s="453"/>
      <c r="AF125" s="453"/>
      <c r="AG125" s="453"/>
    </row>
    <row r="126" spans="2:46" s="28" customFormat="1" x14ac:dyDescent="0.25">
      <c r="B126" s="345"/>
      <c r="C126" s="346" t="s">
        <v>40</v>
      </c>
      <c r="D126" s="347" t="s">
        <v>41</v>
      </c>
      <c r="E126" s="347" t="s">
        <v>42</v>
      </c>
      <c r="F126" s="347" t="s">
        <v>41</v>
      </c>
      <c r="G126" s="347" t="s">
        <v>43</v>
      </c>
      <c r="H126" s="347" t="s">
        <v>44</v>
      </c>
      <c r="I126" s="348" t="s">
        <v>44</v>
      </c>
      <c r="J126" s="349"/>
      <c r="K126" s="346" t="s">
        <v>40</v>
      </c>
      <c r="L126" s="347" t="s">
        <v>41</v>
      </c>
      <c r="M126" s="347" t="s">
        <v>42</v>
      </c>
      <c r="N126" s="347" t="s">
        <v>41</v>
      </c>
      <c r="O126" s="347" t="s">
        <v>43</v>
      </c>
      <c r="P126" s="347" t="s">
        <v>44</v>
      </c>
      <c r="Q126" s="348" t="s">
        <v>44</v>
      </c>
      <c r="R126" s="350"/>
      <c r="S126" s="346" t="s">
        <v>40</v>
      </c>
      <c r="T126" s="347" t="s">
        <v>41</v>
      </c>
      <c r="U126" s="347" t="s">
        <v>42</v>
      </c>
      <c r="V126" s="347" t="s">
        <v>41</v>
      </c>
      <c r="W126" s="347" t="s">
        <v>43</v>
      </c>
      <c r="X126" s="347" t="s">
        <v>44</v>
      </c>
      <c r="Y126" s="348" t="s">
        <v>44</v>
      </c>
      <c r="Z126" s="349"/>
      <c r="AA126" s="346" t="s">
        <v>40</v>
      </c>
      <c r="AB126" s="347" t="s">
        <v>41</v>
      </c>
      <c r="AC126" s="347" t="s">
        <v>42</v>
      </c>
      <c r="AD126" s="347" t="s">
        <v>41</v>
      </c>
      <c r="AE126" s="347" t="s">
        <v>43</v>
      </c>
      <c r="AF126" s="347" t="s">
        <v>44</v>
      </c>
      <c r="AG126" s="348" t="s">
        <v>44</v>
      </c>
    </row>
    <row r="127" spans="2:46" x14ac:dyDescent="0.25">
      <c r="B127" s="326"/>
      <c r="C127" s="327"/>
      <c r="D127" s="332"/>
      <c r="E127" s="332"/>
      <c r="F127" s="354">
        <v>1</v>
      </c>
      <c r="G127" s="355">
        <v>2</v>
      </c>
      <c r="H127" s="329">
        <v>3</v>
      </c>
      <c r="I127" s="330">
        <v>4</v>
      </c>
      <c r="J127" s="335"/>
      <c r="K127" s="327"/>
      <c r="L127" s="327"/>
      <c r="M127" s="327"/>
      <c r="N127" s="327"/>
      <c r="O127" s="327"/>
      <c r="P127" s="333">
        <v>1</v>
      </c>
      <c r="Q127" s="333">
        <v>2</v>
      </c>
      <c r="R127" s="334"/>
      <c r="S127" s="327"/>
      <c r="T127" s="354">
        <v>1</v>
      </c>
      <c r="U127" s="355">
        <v>2</v>
      </c>
      <c r="V127" s="328">
        <v>3</v>
      </c>
      <c r="W127" s="328">
        <v>4</v>
      </c>
      <c r="X127" s="333">
        <v>5</v>
      </c>
      <c r="Y127" s="330">
        <v>6</v>
      </c>
      <c r="Z127" s="335"/>
      <c r="AA127" s="327"/>
      <c r="AB127" s="332"/>
      <c r="AC127" s="332"/>
      <c r="AD127" s="354">
        <v>1</v>
      </c>
      <c r="AE127" s="355">
        <v>2</v>
      </c>
      <c r="AF127" s="329">
        <v>3</v>
      </c>
      <c r="AG127" s="330">
        <v>4</v>
      </c>
    </row>
    <row r="128" spans="2:46" x14ac:dyDescent="0.25">
      <c r="B128" s="326"/>
      <c r="C128" s="336">
        <v>5</v>
      </c>
      <c r="D128" s="328">
        <v>6</v>
      </c>
      <c r="E128" s="328">
        <v>7</v>
      </c>
      <c r="F128" s="328">
        <v>8</v>
      </c>
      <c r="G128" s="328">
        <v>9</v>
      </c>
      <c r="H128" s="333">
        <v>10</v>
      </c>
      <c r="I128" s="330">
        <v>11</v>
      </c>
      <c r="J128" s="335"/>
      <c r="K128" s="336">
        <v>3</v>
      </c>
      <c r="L128" s="328">
        <v>4</v>
      </c>
      <c r="M128" s="328">
        <v>5</v>
      </c>
      <c r="N128" s="328">
        <v>6</v>
      </c>
      <c r="O128" s="328">
        <v>7</v>
      </c>
      <c r="P128" s="333">
        <v>8</v>
      </c>
      <c r="Q128" s="330">
        <v>9</v>
      </c>
      <c r="R128" s="334"/>
      <c r="S128" s="336">
        <v>7</v>
      </c>
      <c r="T128" s="328">
        <v>8</v>
      </c>
      <c r="U128" s="328">
        <v>9</v>
      </c>
      <c r="V128" s="328">
        <v>10</v>
      </c>
      <c r="W128" s="328">
        <v>11</v>
      </c>
      <c r="X128" s="333">
        <v>12</v>
      </c>
      <c r="Y128" s="330">
        <v>13</v>
      </c>
      <c r="Z128" s="335"/>
      <c r="AA128" s="336">
        <v>5</v>
      </c>
      <c r="AB128" s="328">
        <v>6</v>
      </c>
      <c r="AC128" s="328">
        <v>7</v>
      </c>
      <c r="AD128" s="328">
        <v>8</v>
      </c>
      <c r="AE128" s="328">
        <v>9</v>
      </c>
      <c r="AF128" s="333">
        <v>10</v>
      </c>
      <c r="AG128" s="330">
        <v>11</v>
      </c>
    </row>
    <row r="129" spans="2:45" x14ac:dyDescent="0.25">
      <c r="B129" s="326"/>
      <c r="C129" s="336">
        <v>12</v>
      </c>
      <c r="D129" s="328">
        <v>13</v>
      </c>
      <c r="E129" s="328">
        <v>14</v>
      </c>
      <c r="F129" s="328">
        <v>15</v>
      </c>
      <c r="G129" s="328">
        <v>16</v>
      </c>
      <c r="H129" s="333">
        <v>17</v>
      </c>
      <c r="I129" s="330">
        <v>18</v>
      </c>
      <c r="J129" s="335"/>
      <c r="K129" s="336">
        <v>10</v>
      </c>
      <c r="L129" s="328">
        <v>11</v>
      </c>
      <c r="M129" s="328">
        <v>12</v>
      </c>
      <c r="N129" s="328">
        <v>13</v>
      </c>
      <c r="O129" s="328">
        <v>14</v>
      </c>
      <c r="P129" s="333">
        <v>15</v>
      </c>
      <c r="Q129" s="330">
        <v>16</v>
      </c>
      <c r="R129" s="334"/>
      <c r="S129" s="336">
        <v>14</v>
      </c>
      <c r="T129" s="328">
        <v>15</v>
      </c>
      <c r="U129" s="328">
        <v>16</v>
      </c>
      <c r="V129" s="328">
        <v>17</v>
      </c>
      <c r="W129" s="328">
        <v>18</v>
      </c>
      <c r="X129" s="333">
        <v>19</v>
      </c>
      <c r="Y129" s="330">
        <v>20</v>
      </c>
      <c r="Z129" s="335"/>
      <c r="AA129" s="336">
        <v>12</v>
      </c>
      <c r="AB129" s="328">
        <v>13</v>
      </c>
      <c r="AC129" s="328">
        <v>14</v>
      </c>
      <c r="AD129" s="328">
        <v>15</v>
      </c>
      <c r="AE129" s="328">
        <v>16</v>
      </c>
      <c r="AF129" s="333">
        <v>17</v>
      </c>
      <c r="AG129" s="330">
        <v>18</v>
      </c>
    </row>
    <row r="130" spans="2:45" x14ac:dyDescent="0.25">
      <c r="B130" s="326"/>
      <c r="C130" s="336">
        <v>19</v>
      </c>
      <c r="D130" s="328">
        <v>20</v>
      </c>
      <c r="E130" s="328">
        <v>21</v>
      </c>
      <c r="F130" s="328">
        <v>22</v>
      </c>
      <c r="G130" s="328">
        <v>23</v>
      </c>
      <c r="H130" s="333">
        <v>24</v>
      </c>
      <c r="I130" s="330">
        <v>25</v>
      </c>
      <c r="J130" s="335"/>
      <c r="K130" s="336">
        <v>17</v>
      </c>
      <c r="L130" s="328">
        <v>18</v>
      </c>
      <c r="M130" s="328">
        <v>19</v>
      </c>
      <c r="N130" s="328">
        <v>20</v>
      </c>
      <c r="O130" s="328">
        <v>21</v>
      </c>
      <c r="P130" s="333">
        <v>22</v>
      </c>
      <c r="Q130" s="330">
        <v>23</v>
      </c>
      <c r="R130" s="334"/>
      <c r="S130" s="336">
        <v>21</v>
      </c>
      <c r="T130" s="328">
        <v>22</v>
      </c>
      <c r="U130" s="328">
        <v>23</v>
      </c>
      <c r="V130" s="328">
        <v>24</v>
      </c>
      <c r="W130" s="328">
        <v>25</v>
      </c>
      <c r="X130" s="333">
        <v>26</v>
      </c>
      <c r="Y130" s="330">
        <v>27</v>
      </c>
      <c r="Z130" s="335"/>
      <c r="AA130" s="336">
        <v>19</v>
      </c>
      <c r="AB130" s="328">
        <v>20</v>
      </c>
      <c r="AC130" s="328">
        <v>21</v>
      </c>
      <c r="AD130" s="328">
        <v>22</v>
      </c>
      <c r="AE130" s="328">
        <v>23</v>
      </c>
      <c r="AF130" s="333">
        <v>24</v>
      </c>
      <c r="AG130" s="330">
        <v>25</v>
      </c>
    </row>
    <row r="131" spans="2:45" x14ac:dyDescent="0.25">
      <c r="B131" s="326"/>
      <c r="C131" s="336">
        <v>26</v>
      </c>
      <c r="D131" s="328">
        <v>27</v>
      </c>
      <c r="E131" s="328">
        <v>28</v>
      </c>
      <c r="F131" s="328">
        <v>29</v>
      </c>
      <c r="G131" s="328">
        <v>30</v>
      </c>
      <c r="H131" s="327"/>
      <c r="I131" s="327"/>
      <c r="J131" s="335"/>
      <c r="K131" s="336">
        <v>24</v>
      </c>
      <c r="L131" s="328">
        <v>25</v>
      </c>
      <c r="M131" s="337">
        <v>26</v>
      </c>
      <c r="N131" s="353">
        <v>27</v>
      </c>
      <c r="O131" s="354">
        <v>28</v>
      </c>
      <c r="P131" s="415">
        <v>29</v>
      </c>
      <c r="Q131" s="416">
        <v>30</v>
      </c>
      <c r="R131" s="334"/>
      <c r="S131" s="328">
        <v>28</v>
      </c>
      <c r="T131" s="328">
        <v>29</v>
      </c>
      <c r="U131" s="328">
        <v>30</v>
      </c>
      <c r="V131" s="351"/>
      <c r="W131" s="351"/>
      <c r="X131" s="351"/>
      <c r="Y131" s="351"/>
      <c r="Z131" s="335"/>
      <c r="AA131" s="336">
        <v>26</v>
      </c>
      <c r="AB131" s="328">
        <v>27</v>
      </c>
      <c r="AC131" s="328">
        <v>28</v>
      </c>
      <c r="AD131" s="328">
        <v>29</v>
      </c>
      <c r="AE131" s="328">
        <v>30</v>
      </c>
      <c r="AF131" s="590">
        <v>31</v>
      </c>
      <c r="AG131" s="327"/>
      <c r="AK131" s="441" t="s">
        <v>55</v>
      </c>
      <c r="AL131" s="442"/>
      <c r="AM131" s="442"/>
      <c r="AN131" s="442"/>
      <c r="AO131" s="442"/>
      <c r="AP131" s="442"/>
      <c r="AQ131" s="442"/>
      <c r="AR131" s="442"/>
      <c r="AS131" s="443"/>
    </row>
    <row r="132" spans="2:45" ht="14.4" x14ac:dyDescent="0.35">
      <c r="B132" s="68"/>
      <c r="C132" s="69"/>
      <c r="D132" s="69"/>
      <c r="E132" s="69"/>
      <c r="F132" s="69"/>
      <c r="G132" s="69"/>
      <c r="H132" s="69"/>
      <c r="I132" s="69"/>
      <c r="J132" s="69"/>
      <c r="K132" s="421">
        <v>31</v>
      </c>
      <c r="L132" s="327"/>
      <c r="M132" s="327"/>
      <c r="N132" s="327"/>
      <c r="O132" s="327"/>
      <c r="P132" s="327"/>
      <c r="Q132" s="327"/>
      <c r="R132" s="67"/>
    </row>
    <row r="133" spans="2:45" s="3" customFormat="1" x14ac:dyDescent="0.25">
      <c r="B133" s="81"/>
      <c r="R133" s="82"/>
    </row>
    <row r="134" spans="2:45" x14ac:dyDescent="0.25">
      <c r="B134" s="66"/>
      <c r="R134" s="83"/>
    </row>
    <row r="135" spans="2:45" x14ac:dyDescent="0.25">
      <c r="B135" s="68"/>
      <c r="R135" s="80"/>
    </row>
    <row r="136" spans="2:45" x14ac:dyDescent="0.25">
      <c r="B136" s="68"/>
      <c r="R136" s="80"/>
    </row>
    <row r="137" spans="2:45" x14ac:dyDescent="0.25">
      <c r="B137" s="68"/>
      <c r="R137" s="80"/>
    </row>
    <row r="138" spans="2:45" x14ac:dyDescent="0.25">
      <c r="B138" s="68"/>
      <c r="R138" s="80"/>
    </row>
    <row r="139" spans="2:45" x14ac:dyDescent="0.25">
      <c r="B139" s="68"/>
      <c r="R139" s="80"/>
    </row>
    <row r="140" spans="2:45" x14ac:dyDescent="0.25">
      <c r="B140" s="67"/>
      <c r="C140" s="84"/>
      <c r="D140" s="84"/>
      <c r="E140" s="84"/>
      <c r="F140" s="84"/>
      <c r="G140" s="84"/>
      <c r="H140" s="84"/>
      <c r="I140" s="84"/>
      <c r="J140" s="67"/>
      <c r="K140" s="84"/>
      <c r="L140" s="84"/>
      <c r="M140" s="84"/>
      <c r="N140" s="84"/>
      <c r="O140" s="84"/>
      <c r="P140" s="84"/>
      <c r="Q140" s="84"/>
      <c r="R140" s="67"/>
    </row>
  </sheetData>
  <sheetProtection password="CD0A" sheet="1" selectLockedCells="1"/>
  <mergeCells count="63">
    <mergeCell ref="A10:AQ11"/>
    <mergeCell ref="A5:AQ5"/>
    <mergeCell ref="AA21:AG21"/>
    <mergeCell ref="AA58:AG58"/>
    <mergeCell ref="AA30:AG30"/>
    <mergeCell ref="S30:Y30"/>
    <mergeCell ref="AA49:AG49"/>
    <mergeCell ref="AA39:AG39"/>
    <mergeCell ref="S21:Y21"/>
    <mergeCell ref="R39:X39"/>
    <mergeCell ref="S49:Y49"/>
    <mergeCell ref="J21:P21"/>
    <mergeCell ref="J30:P30"/>
    <mergeCell ref="B48:P48"/>
    <mergeCell ref="B49:H49"/>
    <mergeCell ref="J49:P49"/>
    <mergeCell ref="R95:X95"/>
    <mergeCell ref="S116:Y116"/>
    <mergeCell ref="B21:H21"/>
    <mergeCell ref="J39:P39"/>
    <mergeCell ref="Z95:AF95"/>
    <mergeCell ref="B86:H86"/>
    <mergeCell ref="B67:H67"/>
    <mergeCell ref="J67:P67"/>
    <mergeCell ref="S67:Y67"/>
    <mergeCell ref="J86:P86"/>
    <mergeCell ref="AA67:AG67"/>
    <mergeCell ref="Z77:AF77"/>
    <mergeCell ref="B58:H58"/>
    <mergeCell ref="J58:P58"/>
    <mergeCell ref="S58:Y58"/>
    <mergeCell ref="A2:AQ2"/>
    <mergeCell ref="S107:Y107"/>
    <mergeCell ref="AA107:AG107"/>
    <mergeCell ref="R86:X86"/>
    <mergeCell ref="Z86:AF86"/>
    <mergeCell ref="B17:D17"/>
    <mergeCell ref="F17:H17"/>
    <mergeCell ref="K17:N17"/>
    <mergeCell ref="Q17:T17"/>
    <mergeCell ref="AJ74:AR74"/>
    <mergeCell ref="AJ102:AR102"/>
    <mergeCell ref="G20:K20"/>
    <mergeCell ref="B39:H39"/>
    <mergeCell ref="A14:AQ15"/>
    <mergeCell ref="B95:H95"/>
    <mergeCell ref="J95:P95"/>
    <mergeCell ref="AK131:AS131"/>
    <mergeCell ref="AJ45:AR45"/>
    <mergeCell ref="B76:P76"/>
    <mergeCell ref="B77:H77"/>
    <mergeCell ref="J77:P77"/>
    <mergeCell ref="R77:X77"/>
    <mergeCell ref="C105:Q105"/>
    <mergeCell ref="C107:I107"/>
    <mergeCell ref="K107:Q107"/>
    <mergeCell ref="C125:I125"/>
    <mergeCell ref="K125:Q125"/>
    <mergeCell ref="S125:Y125"/>
    <mergeCell ref="AA125:AG125"/>
    <mergeCell ref="AA116:AG116"/>
    <mergeCell ref="C116:I116"/>
    <mergeCell ref="K116:Q116"/>
  </mergeCells>
  <phoneticPr fontId="0" type="noConversion"/>
  <hyperlinks>
    <hyperlink ref="B17" location="'Service days'!A7" display="'Service days'!A7"/>
    <hyperlink ref="F17" location="'Service days'!A60" display="'Service days'!A60"/>
    <hyperlink ref="K17:N17" location="'Service days'!A104" display="'Service days'!A104"/>
    <hyperlink ref="Q17:T17" location="'Service days'!A133" display="'Service days'!A133"/>
    <hyperlink ref="AJ74:AR74" location="'Service days'!A1" display="Go back to the top of the page"/>
    <hyperlink ref="AJ102:AR102" location="'Service days'!A1" display="Go back to the top of the page"/>
    <hyperlink ref="AK131:AS131" location="'Service days'!A1" display="Go back to the top of the page"/>
    <hyperlink ref="AJ45:AR45" location="'Service days'!A1" display="Go back to the top of the page"/>
    <hyperlink ref="B17:D17" location="'Service days'!A49" display="'Service days'!A49"/>
    <hyperlink ref="F17:H17" location="'Service days'!A76" display="'Service days'!A76"/>
  </hyperlinks>
  <pageMargins left="0.70866141732283505" right="0.70866141732283505" top="0.74803149606299202" bottom="0.74803149606299202" header="0.31496062992126" footer="0.31496062992126"/>
  <pageSetup scale="58" orientation="landscape" r:id="rId1"/>
  <headerFooter>
    <oddFooter>Page &amp;P</oddFooter>
  </headerFooter>
  <rowBreaks count="2" manualBreakCount="2">
    <brk id="47"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O84"/>
  <sheetViews>
    <sheetView showGridLines="0" showZeros="0" topLeftCell="A31" zoomScaleNormal="100" workbookViewId="0">
      <selection activeCell="B60" sqref="B60:C60"/>
    </sheetView>
  </sheetViews>
  <sheetFormatPr defaultRowHeight="13.2" x14ac:dyDescent="0.25"/>
  <cols>
    <col min="1" max="1" width="40.109375" customWidth="1"/>
    <col min="3" max="3" width="12.44140625" customWidth="1"/>
    <col min="4" max="4" width="13.88671875" customWidth="1"/>
    <col min="5" max="5" width="9.5546875" customWidth="1"/>
    <col min="6" max="6" width="10.109375" bestFit="1" customWidth="1"/>
    <col min="7" max="7" width="10.33203125" bestFit="1" customWidth="1"/>
    <col min="9" max="9" width="10.5546875" customWidth="1"/>
  </cols>
  <sheetData>
    <row r="1" spans="1:15" s="88" customFormat="1" ht="15" x14ac:dyDescent="0.25">
      <c r="A1" s="88" t="s">
        <v>58</v>
      </c>
    </row>
    <row r="2" spans="1:15" x14ac:dyDescent="0.25">
      <c r="A2" s="11"/>
    </row>
    <row r="3" spans="1:15" ht="20.399999999999999" x14ac:dyDescent="0.35">
      <c r="A3" s="86" t="s">
        <v>135</v>
      </c>
      <c r="B3" s="88"/>
      <c r="C3" s="88"/>
      <c r="D3" s="89"/>
      <c r="E3" s="89"/>
      <c r="F3" s="89"/>
      <c r="G3" s="87"/>
    </row>
    <row r="4" spans="1:15" ht="15.6" x14ac:dyDescent="0.3">
      <c r="A4" s="86" t="s">
        <v>136</v>
      </c>
      <c r="B4" s="88"/>
      <c r="C4" s="88"/>
      <c r="D4" s="87"/>
      <c r="E4" s="87"/>
      <c r="F4" s="87"/>
      <c r="G4" s="87"/>
    </row>
    <row r="5" spans="1:15" ht="15" x14ac:dyDescent="0.25">
      <c r="A5" s="86"/>
      <c r="B5" s="87"/>
      <c r="C5" s="87"/>
      <c r="D5" s="87"/>
      <c r="E5" s="87"/>
      <c r="F5" s="87"/>
      <c r="G5" s="87"/>
    </row>
    <row r="6" spans="1:15" ht="15" x14ac:dyDescent="0.25">
      <c r="A6" s="86"/>
      <c r="B6" s="87"/>
      <c r="C6" s="87"/>
      <c r="D6" s="87"/>
      <c r="E6" s="87"/>
      <c r="F6" s="87"/>
      <c r="G6" s="87"/>
    </row>
    <row r="7" spans="1:15" x14ac:dyDescent="0.25">
      <c r="A7" s="510" t="s">
        <v>163</v>
      </c>
      <c r="B7" s="511"/>
      <c r="C7" s="511"/>
      <c r="D7" s="511"/>
      <c r="E7" s="511"/>
      <c r="F7" s="511"/>
      <c r="G7" s="511"/>
      <c r="H7" s="511"/>
      <c r="I7" s="511"/>
    </row>
    <row r="8" spans="1:15" ht="15" customHeight="1" x14ac:dyDescent="0.25">
      <c r="A8" s="511"/>
      <c r="B8" s="511"/>
      <c r="C8" s="511"/>
      <c r="D8" s="511"/>
      <c r="E8" s="511"/>
      <c r="F8" s="511"/>
      <c r="G8" s="511"/>
      <c r="H8" s="511"/>
      <c r="I8" s="511"/>
      <c r="J8" s="90"/>
      <c r="K8" s="90"/>
      <c r="L8" s="90"/>
      <c r="M8" s="90"/>
      <c r="N8" s="90"/>
      <c r="O8" s="90"/>
    </row>
    <row r="9" spans="1:15" ht="12.75" customHeight="1" x14ac:dyDescent="0.25">
      <c r="A9" s="90"/>
      <c r="B9" s="90"/>
      <c r="C9" s="90"/>
      <c r="D9" s="90"/>
      <c r="E9" s="90"/>
      <c r="F9" s="90"/>
      <c r="G9" s="90"/>
      <c r="H9" s="90"/>
      <c r="I9" s="90"/>
      <c r="J9" s="90"/>
      <c r="K9" s="90"/>
      <c r="L9" s="90"/>
      <c r="M9" s="90"/>
      <c r="N9" s="90"/>
      <c r="O9" s="90"/>
    </row>
    <row r="11" spans="1:15" ht="13.8" thickBot="1" x14ac:dyDescent="0.3">
      <c r="A11" s="512" t="s">
        <v>64</v>
      </c>
      <c r="B11" s="100" t="s">
        <v>59</v>
      </c>
      <c r="C11" s="356"/>
      <c r="D11" s="91"/>
      <c r="E11" s="92"/>
      <c r="F11" s="100" t="s">
        <v>59</v>
      </c>
      <c r="G11" s="356"/>
      <c r="H11" s="91"/>
      <c r="I11" s="92"/>
    </row>
    <row r="12" spans="1:15" ht="22.5" customHeight="1" thickTop="1" x14ac:dyDescent="0.25">
      <c r="A12" s="513"/>
      <c r="B12" s="93" t="s">
        <v>164</v>
      </c>
      <c r="C12" s="94"/>
      <c r="D12" s="94"/>
      <c r="E12" s="95"/>
      <c r="F12" s="93" t="s">
        <v>60</v>
      </c>
      <c r="G12" s="94"/>
      <c r="H12" s="96"/>
      <c r="I12" s="95"/>
    </row>
    <row r="13" spans="1:15" ht="46.5" customHeight="1" x14ac:dyDescent="0.25">
      <c r="A13" s="203" t="s">
        <v>145</v>
      </c>
      <c r="B13" s="492"/>
      <c r="C13" s="493"/>
      <c r="D13" s="493"/>
      <c r="E13" s="494"/>
      <c r="F13" s="492"/>
      <c r="G13" s="493"/>
      <c r="H13" s="493"/>
      <c r="I13" s="494"/>
    </row>
    <row r="14" spans="1:15" ht="25.5" customHeight="1" x14ac:dyDescent="0.25">
      <c r="A14" s="202" t="s">
        <v>146</v>
      </c>
      <c r="B14" s="492"/>
      <c r="C14" s="493"/>
      <c r="D14" s="493"/>
      <c r="E14" s="494"/>
      <c r="F14" s="492"/>
      <c r="G14" s="493"/>
      <c r="H14" s="493"/>
      <c r="I14" s="494"/>
    </row>
    <row r="15" spans="1:15" ht="21" customHeight="1" x14ac:dyDescent="0.25">
      <c r="A15" s="118" t="s">
        <v>61</v>
      </c>
      <c r="B15" s="485"/>
      <c r="C15" s="486"/>
      <c r="D15" s="486"/>
      <c r="E15" s="487"/>
      <c r="F15" s="485"/>
      <c r="G15" s="486"/>
      <c r="H15" s="486"/>
      <c r="I15" s="487"/>
    </row>
    <row r="16" spans="1:15" ht="24.75" customHeight="1" x14ac:dyDescent="0.25">
      <c r="A16" s="117" t="s">
        <v>89</v>
      </c>
      <c r="B16" s="488"/>
      <c r="C16" s="489"/>
      <c r="D16" s="489"/>
      <c r="E16" s="490"/>
      <c r="F16" s="488"/>
      <c r="G16" s="489"/>
      <c r="H16" s="489"/>
      <c r="I16" s="490"/>
    </row>
    <row r="17" spans="1:10" ht="22.5" customHeight="1" x14ac:dyDescent="0.25">
      <c r="A17" s="117" t="s">
        <v>137</v>
      </c>
      <c r="B17" s="488"/>
      <c r="C17" s="489"/>
      <c r="D17" s="489"/>
      <c r="E17" s="490"/>
      <c r="F17" s="488"/>
      <c r="G17" s="489"/>
      <c r="H17" s="489"/>
      <c r="I17" s="490"/>
    </row>
    <row r="18" spans="1:10" ht="20.25" customHeight="1" x14ac:dyDescent="0.25">
      <c r="A18" s="357" t="s">
        <v>62</v>
      </c>
      <c r="B18" s="488"/>
      <c r="C18" s="489"/>
      <c r="D18" s="489"/>
      <c r="E18" s="490"/>
      <c r="F18" s="488"/>
      <c r="G18" s="489"/>
      <c r="H18" s="489"/>
      <c r="I18" s="490"/>
    </row>
    <row r="19" spans="1:10" ht="22.5" customHeight="1" x14ac:dyDescent="0.25">
      <c r="A19" s="358" t="s">
        <v>62</v>
      </c>
      <c r="B19" s="495"/>
      <c r="C19" s="496"/>
      <c r="D19" s="496"/>
      <c r="E19" s="497"/>
      <c r="F19" s="495"/>
      <c r="G19" s="496"/>
      <c r="H19" s="496"/>
      <c r="I19" s="497"/>
      <c r="J19" s="99"/>
    </row>
    <row r="20" spans="1:10" ht="23.25" customHeight="1" x14ac:dyDescent="0.25">
      <c r="A20" s="101" t="s">
        <v>63</v>
      </c>
      <c r="B20" s="507">
        <f>SUM(B13:E19)</f>
        <v>0</v>
      </c>
      <c r="C20" s="508"/>
      <c r="D20" s="508"/>
      <c r="E20" s="509"/>
      <c r="F20" s="507">
        <f>SUM(F13:I19)</f>
        <v>0</v>
      </c>
      <c r="G20" s="508"/>
      <c r="H20" s="508"/>
      <c r="I20" s="509"/>
    </row>
    <row r="21" spans="1:10" x14ac:dyDescent="0.25">
      <c r="A21" s="98"/>
    </row>
    <row r="23" spans="1:10" ht="13.8" x14ac:dyDescent="0.25">
      <c r="A23" s="106" t="s">
        <v>65</v>
      </c>
    </row>
    <row r="25" spans="1:10" x14ac:dyDescent="0.25">
      <c r="A25" s="102" t="s">
        <v>56</v>
      </c>
      <c r="B25" s="359"/>
      <c r="D25" s="102" t="s">
        <v>57</v>
      </c>
      <c r="E25" s="359"/>
    </row>
    <row r="28" spans="1:10" s="106" customFormat="1" ht="13.8" x14ac:dyDescent="0.25">
      <c r="A28" s="106" t="s">
        <v>67</v>
      </c>
      <c r="G28" s="360"/>
      <c r="H28" s="106" t="s">
        <v>66</v>
      </c>
    </row>
    <row r="30" spans="1:10" s="106" customFormat="1" ht="13.8" x14ac:dyDescent="0.25">
      <c r="A30" s="215" t="s">
        <v>158</v>
      </c>
    </row>
    <row r="32" spans="1:10" x14ac:dyDescent="0.25">
      <c r="A32" s="102" t="s">
        <v>56</v>
      </c>
      <c r="B32" s="359"/>
      <c r="D32" s="102" t="s">
        <v>57</v>
      </c>
      <c r="E32" s="359"/>
    </row>
    <row r="33" spans="1:9" x14ac:dyDescent="0.25">
      <c r="A33" s="168"/>
      <c r="B33" s="112"/>
      <c r="C33" s="108"/>
      <c r="D33" s="168"/>
      <c r="E33" s="112"/>
    </row>
    <row r="34" spans="1:9" x14ac:dyDescent="0.25">
      <c r="A34" s="168"/>
      <c r="B34" s="112"/>
      <c r="C34" s="108"/>
      <c r="D34" s="168"/>
      <c r="E34" s="112"/>
    </row>
    <row r="36" spans="1:9" s="106" customFormat="1" ht="14.4" thickBot="1" x14ac:dyDescent="0.3">
      <c r="A36" s="2" t="s">
        <v>122</v>
      </c>
      <c r="F36" s="131"/>
      <c r="G36" s="484"/>
      <c r="H36" s="484"/>
      <c r="I36" s="136" t="str">
        <f>IF(G36=F48,"","amounts are NOT equal !")</f>
        <v/>
      </c>
    </row>
    <row r="37" spans="1:9" ht="13.8" thickTop="1" x14ac:dyDescent="0.25"/>
    <row r="38" spans="1:9" s="106" customFormat="1" ht="13.8" x14ac:dyDescent="0.25">
      <c r="A38" s="498" t="s">
        <v>112</v>
      </c>
      <c r="B38" s="499"/>
      <c r="C38" s="499"/>
      <c r="D38" s="499"/>
      <c r="E38" s="499"/>
      <c r="F38" s="499"/>
      <c r="G38" s="499"/>
      <c r="H38" s="499"/>
      <c r="I38" s="500"/>
    </row>
    <row r="39" spans="1:9" x14ac:dyDescent="0.25">
      <c r="A39" s="501"/>
      <c r="B39" s="502"/>
      <c r="C39" s="502"/>
      <c r="D39" s="502"/>
      <c r="E39" s="502"/>
      <c r="F39" s="502"/>
      <c r="G39" s="502"/>
      <c r="H39" s="502"/>
      <c r="I39" s="503"/>
    </row>
    <row r="40" spans="1:9" ht="30" customHeight="1" x14ac:dyDescent="0.25">
      <c r="A40" s="123" t="s">
        <v>115</v>
      </c>
      <c r="B40" s="121"/>
      <c r="C40" s="121"/>
      <c r="D40" s="121"/>
      <c r="E40" s="122"/>
      <c r="F40" s="492"/>
      <c r="G40" s="493"/>
      <c r="H40" s="493"/>
      <c r="I40" s="494"/>
    </row>
    <row r="41" spans="1:9" ht="30" customHeight="1" x14ac:dyDescent="0.25">
      <c r="A41" s="123" t="s">
        <v>116</v>
      </c>
      <c r="B41" s="121"/>
      <c r="C41" s="121"/>
      <c r="D41" s="121"/>
      <c r="E41" s="122"/>
      <c r="F41" s="492"/>
      <c r="G41" s="493"/>
      <c r="H41" s="493"/>
      <c r="I41" s="494"/>
    </row>
    <row r="42" spans="1:9" ht="30" customHeight="1" x14ac:dyDescent="0.25">
      <c r="A42" s="123" t="s">
        <v>117</v>
      </c>
      <c r="B42" s="121"/>
      <c r="C42" s="121"/>
      <c r="D42" s="121"/>
      <c r="E42" s="122"/>
      <c r="F42" s="492"/>
      <c r="G42" s="493"/>
      <c r="H42" s="493"/>
      <c r="I42" s="494"/>
    </row>
    <row r="43" spans="1:9" ht="30" customHeight="1" x14ac:dyDescent="0.25">
      <c r="A43" s="123" t="s">
        <v>118</v>
      </c>
      <c r="B43" s="121"/>
      <c r="C43" s="121"/>
      <c r="D43" s="121"/>
      <c r="E43" s="122"/>
      <c r="F43" s="492"/>
      <c r="G43" s="493"/>
      <c r="H43" s="493"/>
      <c r="I43" s="494"/>
    </row>
    <row r="44" spans="1:9" ht="30" customHeight="1" x14ac:dyDescent="0.25">
      <c r="A44" s="123" t="s">
        <v>119</v>
      </c>
      <c r="B44" s="121"/>
      <c r="C44" s="121"/>
      <c r="D44" s="121"/>
      <c r="E44" s="122"/>
      <c r="F44" s="492"/>
      <c r="G44" s="493"/>
      <c r="H44" s="493"/>
      <c r="I44" s="494"/>
    </row>
    <row r="45" spans="1:9" ht="30" customHeight="1" x14ac:dyDescent="0.25">
      <c r="A45" s="123" t="s">
        <v>120</v>
      </c>
      <c r="B45" s="121"/>
      <c r="C45" s="121"/>
      <c r="D45" s="121"/>
      <c r="E45" s="122"/>
      <c r="F45" s="492"/>
      <c r="G45" s="493"/>
      <c r="H45" s="493"/>
      <c r="I45" s="494"/>
    </row>
    <row r="46" spans="1:9" ht="30" customHeight="1" x14ac:dyDescent="0.25">
      <c r="A46" s="123" t="s">
        <v>121</v>
      </c>
      <c r="B46" s="121"/>
      <c r="C46" s="121"/>
      <c r="D46" s="121"/>
      <c r="E46" s="122"/>
      <c r="F46" s="492"/>
      <c r="G46" s="493"/>
      <c r="H46" s="493"/>
      <c r="I46" s="494"/>
    </row>
    <row r="47" spans="1:9" ht="30" customHeight="1" x14ac:dyDescent="0.25">
      <c r="A47" s="223" t="s">
        <v>168</v>
      </c>
      <c r="B47" s="121"/>
      <c r="C47" s="121"/>
      <c r="D47" s="121"/>
      <c r="E47" s="122"/>
      <c r="F47" s="492"/>
      <c r="G47" s="493"/>
      <c r="H47" s="493"/>
      <c r="I47" s="494"/>
    </row>
    <row r="48" spans="1:9" ht="30" customHeight="1" x14ac:dyDescent="0.25">
      <c r="A48" s="116"/>
      <c r="B48" s="121"/>
      <c r="C48" s="121"/>
      <c r="D48" s="121"/>
      <c r="E48" s="135" t="s">
        <v>130</v>
      </c>
      <c r="F48" s="504">
        <f>SUM(F40:I47)</f>
        <v>0</v>
      </c>
      <c r="G48" s="505"/>
      <c r="H48" s="505"/>
      <c r="I48" s="506"/>
    </row>
    <row r="49" spans="1:10" ht="15" customHeight="1" x14ac:dyDescent="0.25"/>
    <row r="50" spans="1:10" ht="13.8" x14ac:dyDescent="0.25">
      <c r="A50" s="120"/>
      <c r="B50" s="98"/>
      <c r="C50" s="98"/>
      <c r="D50" s="98"/>
      <c r="E50" s="98"/>
      <c r="F50" s="98"/>
      <c r="G50" s="98"/>
      <c r="H50" s="98"/>
      <c r="I50" s="98"/>
    </row>
    <row r="52" spans="1:10" s="88" customFormat="1" ht="15.6" thickBot="1" x14ac:dyDescent="0.3">
      <c r="A52" s="176" t="s">
        <v>114</v>
      </c>
      <c r="E52" s="132" t="s">
        <v>113</v>
      </c>
      <c r="F52" s="491"/>
      <c r="G52" s="491"/>
      <c r="H52" s="133"/>
    </row>
    <row r="53" spans="1:10" ht="13.8" thickTop="1" x14ac:dyDescent="0.25"/>
    <row r="55" spans="1:10" ht="12.75" customHeight="1" x14ac:dyDescent="0.25">
      <c r="I55" s="98"/>
    </row>
    <row r="56" spans="1:10" ht="41.25" customHeight="1" thickBot="1" x14ac:dyDescent="0.3">
      <c r="A56" s="480" t="s">
        <v>68</v>
      </c>
      <c r="B56" s="103" t="s">
        <v>59</v>
      </c>
      <c r="C56" s="362"/>
      <c r="D56" s="103" t="s">
        <v>59</v>
      </c>
      <c r="E56" s="362"/>
      <c r="F56" s="99"/>
      <c r="G56" s="98"/>
      <c r="H56" s="98"/>
    </row>
    <row r="57" spans="1:10" ht="41.25" customHeight="1" thickTop="1" x14ac:dyDescent="0.25">
      <c r="A57" s="481"/>
      <c r="B57" s="482" t="s">
        <v>164</v>
      </c>
      <c r="C57" s="483"/>
      <c r="D57" s="482" t="s">
        <v>60</v>
      </c>
      <c r="E57" s="483"/>
      <c r="F57" s="99"/>
      <c r="G57" s="98"/>
    </row>
    <row r="58" spans="1:10" ht="13.8" x14ac:dyDescent="0.25">
      <c r="A58" s="202" t="s">
        <v>69</v>
      </c>
      <c r="B58" s="476"/>
      <c r="C58" s="477"/>
      <c r="D58" s="476"/>
      <c r="E58" s="477"/>
      <c r="F58" s="97"/>
      <c r="G58" s="97"/>
      <c r="H58" s="97"/>
      <c r="I58" s="97"/>
      <c r="J58" s="97"/>
    </row>
    <row r="59" spans="1:10" ht="13.8" x14ac:dyDescent="0.25">
      <c r="A59" s="202" t="s">
        <v>70</v>
      </c>
      <c r="B59" s="476"/>
      <c r="C59" s="477"/>
      <c r="D59" s="476"/>
      <c r="E59" s="477"/>
      <c r="F59" s="97"/>
      <c r="G59" s="97"/>
      <c r="H59" s="97"/>
      <c r="I59" s="97"/>
      <c r="J59" s="97"/>
    </row>
    <row r="60" spans="1:10" ht="37.5" customHeight="1" x14ac:dyDescent="0.25">
      <c r="A60" s="224" t="s">
        <v>165</v>
      </c>
      <c r="B60" s="476"/>
      <c r="C60" s="477"/>
      <c r="D60" s="476"/>
      <c r="E60" s="477"/>
      <c r="F60" s="97"/>
      <c r="G60" s="97"/>
      <c r="H60" s="97"/>
      <c r="I60" s="97"/>
      <c r="J60" s="97"/>
    </row>
    <row r="61" spans="1:10" s="97" customFormat="1" ht="35.1" customHeight="1" x14ac:dyDescent="0.25">
      <c r="A61" s="202" t="s">
        <v>71</v>
      </c>
      <c r="B61" s="476"/>
      <c r="C61" s="477"/>
      <c r="D61" s="476"/>
      <c r="E61" s="477"/>
    </row>
    <row r="62" spans="1:10" s="97" customFormat="1" ht="35.1" customHeight="1" x14ac:dyDescent="0.25">
      <c r="A62" s="225" t="s">
        <v>72</v>
      </c>
      <c r="B62" s="476"/>
      <c r="C62" s="477"/>
      <c r="D62" s="476"/>
      <c r="E62" s="477"/>
    </row>
    <row r="63" spans="1:10" s="97" customFormat="1" ht="35.1" customHeight="1" x14ac:dyDescent="0.25">
      <c r="A63" s="202" t="s">
        <v>73</v>
      </c>
      <c r="B63" s="476"/>
      <c r="C63" s="477"/>
      <c r="D63" s="476"/>
      <c r="E63" s="477"/>
    </row>
    <row r="64" spans="1:10" s="97" customFormat="1" ht="35.1" customHeight="1" x14ac:dyDescent="0.25">
      <c r="A64" s="226" t="s">
        <v>90</v>
      </c>
      <c r="B64" s="476"/>
      <c r="C64" s="477"/>
      <c r="D64" s="476"/>
      <c r="E64" s="477"/>
    </row>
    <row r="65" spans="1:10" s="97" customFormat="1" ht="35.1" customHeight="1" x14ac:dyDescent="0.25">
      <c r="A65" s="202" t="s">
        <v>111</v>
      </c>
      <c r="B65" s="476"/>
      <c r="C65" s="477"/>
      <c r="D65" s="476"/>
      <c r="E65" s="477"/>
    </row>
    <row r="66" spans="1:10" s="97" customFormat="1" ht="35.1" customHeight="1" x14ac:dyDescent="0.25">
      <c r="A66" s="226" t="s">
        <v>74</v>
      </c>
      <c r="B66" s="476"/>
      <c r="C66" s="477"/>
      <c r="D66" s="476"/>
      <c r="E66" s="477"/>
    </row>
    <row r="67" spans="1:10" s="97" customFormat="1" ht="35.1" customHeight="1" x14ac:dyDescent="0.25">
      <c r="A67" s="227" t="s">
        <v>75</v>
      </c>
      <c r="B67" s="476"/>
      <c r="C67" s="477"/>
      <c r="D67" s="476"/>
      <c r="E67" s="477"/>
    </row>
    <row r="68" spans="1:10" s="97" customFormat="1" ht="35.1" customHeight="1" x14ac:dyDescent="0.25">
      <c r="A68" s="228" t="s">
        <v>76</v>
      </c>
      <c r="B68" s="476"/>
      <c r="C68" s="477"/>
      <c r="D68" s="476"/>
      <c r="E68" s="477"/>
    </row>
    <row r="69" spans="1:10" s="97" customFormat="1" ht="35.1" customHeight="1" x14ac:dyDescent="0.25">
      <c r="A69" s="202" t="s">
        <v>91</v>
      </c>
      <c r="B69" s="476"/>
      <c r="C69" s="477"/>
      <c r="D69" s="476"/>
      <c r="E69" s="477"/>
    </row>
    <row r="70" spans="1:10" s="97" customFormat="1" ht="35.1" customHeight="1" x14ac:dyDescent="0.25">
      <c r="A70" s="202" t="s">
        <v>77</v>
      </c>
      <c r="B70" s="476"/>
      <c r="C70" s="477"/>
      <c r="D70" s="476"/>
      <c r="E70" s="477"/>
    </row>
    <row r="71" spans="1:10" s="97" customFormat="1" ht="35.1" customHeight="1" x14ac:dyDescent="0.25">
      <c r="A71" s="202" t="s">
        <v>92</v>
      </c>
      <c r="B71" s="476"/>
      <c r="C71" s="477"/>
      <c r="D71" s="476"/>
      <c r="E71" s="477"/>
    </row>
    <row r="72" spans="1:10" s="97" customFormat="1" ht="35.1" customHeight="1" x14ac:dyDescent="0.25">
      <c r="A72" s="203" t="s">
        <v>169</v>
      </c>
      <c r="B72" s="476"/>
      <c r="C72" s="477"/>
      <c r="D72" s="476"/>
      <c r="E72" s="477"/>
    </row>
    <row r="73" spans="1:10" s="97" customFormat="1" ht="35.1" customHeight="1" x14ac:dyDescent="0.25">
      <c r="A73" s="202" t="s">
        <v>78</v>
      </c>
      <c r="B73" s="476"/>
      <c r="C73" s="477"/>
      <c r="D73" s="476"/>
      <c r="E73" s="477"/>
    </row>
    <row r="74" spans="1:10" s="97" customFormat="1" ht="35.1" customHeight="1" x14ac:dyDescent="0.25">
      <c r="A74" s="202" t="s">
        <v>138</v>
      </c>
      <c r="B74" s="476"/>
      <c r="C74" s="477"/>
      <c r="D74" s="476"/>
      <c r="E74" s="477"/>
    </row>
    <row r="75" spans="1:10" s="97" customFormat="1" ht="35.1" customHeight="1" x14ac:dyDescent="0.25">
      <c r="A75" s="202" t="s">
        <v>79</v>
      </c>
      <c r="B75" s="476"/>
      <c r="C75" s="477"/>
      <c r="D75" s="476"/>
      <c r="E75" s="477"/>
    </row>
    <row r="76" spans="1:10" s="97" customFormat="1" ht="35.1" customHeight="1" x14ac:dyDescent="0.25">
      <c r="A76" s="202" t="s">
        <v>80</v>
      </c>
      <c r="B76" s="476"/>
      <c r="C76" s="477"/>
      <c r="D76" s="476"/>
      <c r="E76" s="477"/>
    </row>
    <row r="77" spans="1:10" s="97" customFormat="1" ht="35.1" customHeight="1" x14ac:dyDescent="0.25">
      <c r="A77" s="202" t="s">
        <v>81</v>
      </c>
      <c r="B77" s="476"/>
      <c r="C77" s="477"/>
      <c r="D77" s="476"/>
      <c r="E77" s="477"/>
    </row>
    <row r="78" spans="1:10" s="97" customFormat="1" ht="35.1" customHeight="1" x14ac:dyDescent="0.25">
      <c r="A78" s="119" t="s">
        <v>82</v>
      </c>
      <c r="B78" s="478">
        <f>SUM(B58:C77)</f>
        <v>0</v>
      </c>
      <c r="C78" s="479"/>
      <c r="D78" s="478">
        <f>SUM(D58:E77)</f>
        <v>0</v>
      </c>
      <c r="E78" s="479"/>
    </row>
    <row r="79" spans="1:10" s="97" customFormat="1" ht="35.1" customHeight="1" x14ac:dyDescent="0.25">
      <c r="A79" s="119" t="s">
        <v>83</v>
      </c>
      <c r="B79" s="474">
        <f>B20-B78</f>
        <v>0</v>
      </c>
      <c r="C79" s="475"/>
      <c r="D79" s="474">
        <f>F20-D78</f>
        <v>0</v>
      </c>
      <c r="E79" s="475"/>
    </row>
    <row r="80" spans="1:10" s="97" customFormat="1" ht="35.1" customHeight="1" x14ac:dyDescent="0.25">
      <c r="A80"/>
      <c r="B80"/>
      <c r="C80"/>
      <c r="D80"/>
      <c r="E80"/>
      <c r="F80"/>
      <c r="G80"/>
      <c r="H80"/>
      <c r="I80"/>
      <c r="J80"/>
    </row>
    <row r="81" spans="1:10" s="97" customFormat="1" ht="35.1" customHeight="1" x14ac:dyDescent="0.25">
      <c r="A81" s="216" t="s">
        <v>162</v>
      </c>
      <c r="B81" s="217"/>
      <c r="C81" s="217"/>
      <c r="D81" s="217"/>
      <c r="E81" s="217"/>
      <c r="F81" s="217"/>
      <c r="G81" s="217"/>
      <c r="H81" s="217"/>
      <c r="I81" s="217"/>
      <c r="J81" s="217"/>
    </row>
    <row r="82" spans="1:10" s="97" customFormat="1" ht="35.1" customHeight="1" x14ac:dyDescent="0.25">
      <c r="A82"/>
      <c r="B82"/>
      <c r="C82"/>
      <c r="D82"/>
      <c r="E82"/>
      <c r="F82"/>
      <c r="G82"/>
      <c r="H82"/>
      <c r="I82"/>
      <c r="J82"/>
    </row>
    <row r="83" spans="1:10" x14ac:dyDescent="0.25">
      <c r="A83" s="102"/>
    </row>
    <row r="84" spans="1:10" s="217" customFormat="1" x14ac:dyDescent="0.25">
      <c r="A84"/>
      <c r="B84"/>
      <c r="C84"/>
      <c r="D84"/>
      <c r="E84"/>
      <c r="F84"/>
      <c r="G84"/>
      <c r="H84"/>
      <c r="I84"/>
      <c r="J84"/>
    </row>
  </sheetData>
  <sheetProtection password="CD0A" sheet="1" selectLockedCells="1"/>
  <mergeCells count="77">
    <mergeCell ref="B18:E18"/>
    <mergeCell ref="B20:E20"/>
    <mergeCell ref="F20:I20"/>
    <mergeCell ref="A7:I8"/>
    <mergeCell ref="B19:E19"/>
    <mergeCell ref="A11:A12"/>
    <mergeCell ref="B13:E13"/>
    <mergeCell ref="B14:E14"/>
    <mergeCell ref="B15:E15"/>
    <mergeCell ref="F17:I17"/>
    <mergeCell ref="F13:I13"/>
    <mergeCell ref="F14:I14"/>
    <mergeCell ref="B16:E16"/>
    <mergeCell ref="B17:E17"/>
    <mergeCell ref="G36:H36"/>
    <mergeCell ref="F15:I15"/>
    <mergeCell ref="F16:I16"/>
    <mergeCell ref="F52:G52"/>
    <mergeCell ref="F44:I44"/>
    <mergeCell ref="F45:I45"/>
    <mergeCell ref="F19:I19"/>
    <mergeCell ref="F18:I18"/>
    <mergeCell ref="F40:I40"/>
    <mergeCell ref="A38:I39"/>
    <mergeCell ref="F46:I46"/>
    <mergeCell ref="F47:I47"/>
    <mergeCell ref="F48:I48"/>
    <mergeCell ref="F43:I43"/>
    <mergeCell ref="F41:I41"/>
    <mergeCell ref="F42:I42"/>
    <mergeCell ref="B61:C61"/>
    <mergeCell ref="D61:E61"/>
    <mergeCell ref="B62:C62"/>
    <mergeCell ref="D62:E62"/>
    <mergeCell ref="B57:C57"/>
    <mergeCell ref="A56:A57"/>
    <mergeCell ref="B59:C59"/>
    <mergeCell ref="D59:E59"/>
    <mergeCell ref="B60:C60"/>
    <mergeCell ref="D60:E60"/>
    <mergeCell ref="B58:C58"/>
    <mergeCell ref="D58:E58"/>
    <mergeCell ref="D57:E57"/>
    <mergeCell ref="B76:C76"/>
    <mergeCell ref="B77:C77"/>
    <mergeCell ref="D74:E74"/>
    <mergeCell ref="D75:E75"/>
    <mergeCell ref="D76:E76"/>
    <mergeCell ref="D77:E77"/>
    <mergeCell ref="D64:E64"/>
    <mergeCell ref="B75:C75"/>
    <mergeCell ref="D70:E70"/>
    <mergeCell ref="D71:E71"/>
    <mergeCell ref="D72:E72"/>
    <mergeCell ref="D73:E73"/>
    <mergeCell ref="D65:E65"/>
    <mergeCell ref="B65:C65"/>
    <mergeCell ref="B66:C66"/>
    <mergeCell ref="B72:C72"/>
    <mergeCell ref="B73:C73"/>
    <mergeCell ref="B74:C74"/>
    <mergeCell ref="D66:E66"/>
    <mergeCell ref="D79:E79"/>
    <mergeCell ref="B79:C79"/>
    <mergeCell ref="B67:C67"/>
    <mergeCell ref="B68:C68"/>
    <mergeCell ref="B69:C69"/>
    <mergeCell ref="B70:C70"/>
    <mergeCell ref="B71:C71"/>
    <mergeCell ref="D67:E67"/>
    <mergeCell ref="D68:E68"/>
    <mergeCell ref="D69:E69"/>
    <mergeCell ref="B78:C78"/>
    <mergeCell ref="D78:E78"/>
    <mergeCell ref="B63:C63"/>
    <mergeCell ref="D63:E63"/>
    <mergeCell ref="B64:C64"/>
  </mergeCells>
  <phoneticPr fontId="0" type="noConversion"/>
  <conditionalFormatting sqref="A2">
    <cfRule type="dataBar" priority="1">
      <dataBar>
        <cfvo type="min"/>
        <cfvo type="max"/>
        <color rgb="FFD6007B"/>
      </dataBar>
    </cfRule>
    <cfRule type="iconSet" priority="2">
      <iconSet iconSet="3TrafficLights2">
        <cfvo type="percent" val="0"/>
        <cfvo type="percent" val="33"/>
        <cfvo type="percent" val="67"/>
      </iconSet>
    </cfRule>
  </conditionalFormatting>
  <pageMargins left="0.70866141732283505" right="0.70866141732283505" top="0.24803149599999999" bottom="0.24803149599999999" header="0.31496062992126" footer="0.31496062992126"/>
  <pageSetup scale="50" orientation="landscape" r:id="rId1"/>
  <headerFooter>
    <oddFooter>Page &amp;P</oddFooter>
  </headerFooter>
  <rowBreaks count="1" manualBreakCount="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P81"/>
  <sheetViews>
    <sheetView showGridLines="0" showZeros="0" topLeftCell="A29" zoomScaleNormal="100" workbookViewId="0">
      <selection activeCell="C29" sqref="C29"/>
    </sheetView>
  </sheetViews>
  <sheetFormatPr defaultRowHeight="13.2" x14ac:dyDescent="0.25"/>
  <cols>
    <col min="1" max="1" width="11" customWidth="1"/>
    <col min="2" max="2" width="11.88671875" customWidth="1"/>
    <col min="3" max="3" width="10" customWidth="1"/>
    <col min="4" max="12" width="11.109375" customWidth="1"/>
    <col min="13" max="13" width="10.44140625" customWidth="1"/>
    <col min="14" max="14" width="9.6640625" customWidth="1"/>
  </cols>
  <sheetData>
    <row r="1" spans="1:16" ht="22.8" x14ac:dyDescent="0.4">
      <c r="A1">
        <f ca="1">SUBSTITUTE(A1:N30,"enrollment","enrollment")</f>
        <v>0</v>
      </c>
      <c r="E1" s="220"/>
      <c r="F1" s="391" t="s">
        <v>184</v>
      </c>
      <c r="G1" s="107"/>
      <c r="H1" s="107"/>
    </row>
    <row r="2" spans="1:16" ht="15.6" x14ac:dyDescent="0.3">
      <c r="F2" s="107"/>
      <c r="G2" s="107"/>
      <c r="H2" s="107"/>
      <c r="I2" s="392"/>
    </row>
    <row r="3" spans="1:16" ht="16.2" thickBot="1" x14ac:dyDescent="0.35">
      <c r="A3" s="109" t="s">
        <v>129</v>
      </c>
      <c r="B3" s="109"/>
      <c r="C3" s="110"/>
      <c r="D3" s="111"/>
      <c r="E3" s="111"/>
      <c r="F3" s="111"/>
      <c r="G3" s="98"/>
    </row>
    <row r="4" spans="1:16" ht="16.2" thickTop="1" x14ac:dyDescent="0.3">
      <c r="A4" s="222"/>
      <c r="B4" s="222"/>
      <c r="C4" s="112"/>
      <c r="D4" s="98"/>
      <c r="E4" s="98"/>
      <c r="F4" s="98"/>
      <c r="G4" s="98"/>
    </row>
    <row r="5" spans="1:16" ht="15.6" x14ac:dyDescent="0.3">
      <c r="A5" s="153" t="s">
        <v>232</v>
      </c>
      <c r="B5" s="222"/>
      <c r="C5" s="112"/>
      <c r="D5" s="98"/>
      <c r="E5" s="98"/>
      <c r="F5" s="98"/>
      <c r="G5" s="98"/>
    </row>
    <row r="6" spans="1:16" ht="15.6" x14ac:dyDescent="0.3">
      <c r="A6" s="153"/>
      <c r="B6" s="222"/>
      <c r="C6" s="112"/>
      <c r="D6" s="98"/>
      <c r="E6" s="98"/>
      <c r="F6" s="98"/>
      <c r="G6" s="98"/>
    </row>
    <row r="7" spans="1:16" x14ac:dyDescent="0.25">
      <c r="F7" s="98"/>
      <c r="G7" s="98"/>
      <c r="H7" s="98"/>
      <c r="I7" s="98"/>
      <c r="J7" s="98"/>
      <c r="K7" s="98"/>
      <c r="L7" s="98"/>
      <c r="O7" s="98"/>
    </row>
    <row r="8" spans="1:16" x14ac:dyDescent="0.25">
      <c r="A8" t="s">
        <v>94</v>
      </c>
      <c r="B8" s="98"/>
      <c r="C8" s="536">
        <f>'General Info'!D11</f>
        <v>0</v>
      </c>
      <c r="D8" s="537"/>
      <c r="E8" s="537"/>
      <c r="F8" s="537"/>
      <c r="G8" s="537"/>
      <c r="H8" s="537"/>
      <c r="I8" s="537"/>
      <c r="J8" s="537"/>
      <c r="K8" s="537"/>
      <c r="L8" s="538"/>
      <c r="M8" s="112"/>
      <c r="N8" s="112"/>
      <c r="O8" s="112"/>
    </row>
    <row r="9" spans="1:16" x14ac:dyDescent="0.25">
      <c r="B9" s="98"/>
      <c r="O9" s="112"/>
    </row>
    <row r="10" spans="1:16" x14ac:dyDescent="0.25">
      <c r="A10" s="98" t="s">
        <v>93</v>
      </c>
      <c r="B10" s="364"/>
      <c r="C10" s="98" t="s">
        <v>96</v>
      </c>
      <c r="D10" s="98"/>
      <c r="O10" s="112"/>
    </row>
    <row r="11" spans="1:16" x14ac:dyDescent="0.25">
      <c r="F11" s="112"/>
      <c r="G11" s="112"/>
      <c r="H11" s="112"/>
      <c r="I11" s="112"/>
      <c r="J11" s="112"/>
      <c r="K11" s="112"/>
      <c r="L11" s="112"/>
      <c r="M11" s="112"/>
      <c r="N11" s="112"/>
      <c r="O11" s="112"/>
      <c r="P11" s="112"/>
    </row>
    <row r="12" spans="1:16" x14ac:dyDescent="0.25">
      <c r="A12" t="s">
        <v>139</v>
      </c>
      <c r="E12" s="98"/>
      <c r="F12" s="536"/>
      <c r="G12" s="537"/>
      <c r="H12" s="537"/>
      <c r="I12" s="537"/>
      <c r="J12" s="537"/>
      <c r="K12" s="537"/>
      <c r="L12" s="538"/>
      <c r="M12" s="112"/>
      <c r="N12" s="112"/>
      <c r="O12" s="112"/>
      <c r="P12" s="112"/>
    </row>
    <row r="13" spans="1:16" x14ac:dyDescent="0.25">
      <c r="O13" s="112"/>
    </row>
    <row r="14" spans="1:16" x14ac:dyDescent="0.25">
      <c r="O14" s="112"/>
    </row>
    <row r="15" spans="1:16" ht="14.25" customHeight="1" x14ac:dyDescent="0.25"/>
    <row r="16" spans="1:16" ht="31.5" customHeight="1" x14ac:dyDescent="0.25">
      <c r="A16" s="522" t="s">
        <v>233</v>
      </c>
      <c r="B16" s="539"/>
      <c r="C16" s="539"/>
      <c r="D16" s="539"/>
      <c r="E16" s="539"/>
      <c r="F16" s="539"/>
      <c r="G16" s="539"/>
      <c r="H16" s="539"/>
      <c r="I16" s="539"/>
      <c r="J16" s="539"/>
      <c r="K16" s="539"/>
      <c r="L16" s="540"/>
    </row>
    <row r="17" spans="1:14" ht="20.25" customHeight="1" x14ac:dyDescent="0.3">
      <c r="A17" s="532" t="s">
        <v>123</v>
      </c>
      <c r="B17" s="533"/>
      <c r="C17" s="534"/>
      <c r="D17" s="205" t="s">
        <v>100</v>
      </c>
      <c r="E17" s="525"/>
      <c r="F17" s="535"/>
      <c r="G17" s="535"/>
      <c r="H17" s="535"/>
      <c r="I17" s="535"/>
      <c r="J17" s="535"/>
      <c r="K17" s="535"/>
      <c r="L17" s="526"/>
    </row>
    <row r="18" spans="1:14" ht="30.75" customHeight="1" x14ac:dyDescent="0.25">
      <c r="A18" s="514"/>
      <c r="B18" s="515"/>
      <c r="C18" s="128" t="s">
        <v>101</v>
      </c>
      <c r="D18" s="129" t="s">
        <v>102</v>
      </c>
      <c r="E18" s="129" t="s">
        <v>103</v>
      </c>
      <c r="F18" s="129" t="s">
        <v>104</v>
      </c>
      <c r="G18" s="129" t="s">
        <v>105</v>
      </c>
      <c r="H18" s="130" t="s">
        <v>106</v>
      </c>
      <c r="I18" s="130" t="s">
        <v>107</v>
      </c>
      <c r="J18" s="130" t="s">
        <v>108</v>
      </c>
      <c r="K18" s="130" t="s">
        <v>109</v>
      </c>
      <c r="L18" s="130" t="s">
        <v>110</v>
      </c>
      <c r="M18" s="208" t="s">
        <v>140</v>
      </c>
      <c r="N18" s="209" t="s">
        <v>141</v>
      </c>
    </row>
    <row r="19" spans="1:14" ht="19.5" customHeight="1" x14ac:dyDescent="0.25">
      <c r="A19" s="141" t="s">
        <v>97</v>
      </c>
      <c r="B19" s="140"/>
      <c r="C19" s="365"/>
      <c r="D19" s="365"/>
      <c r="E19" s="365"/>
      <c r="F19" s="365"/>
      <c r="G19" s="365"/>
      <c r="H19" s="365"/>
      <c r="I19" s="365"/>
      <c r="J19" s="365"/>
      <c r="K19" s="365"/>
      <c r="L19" s="365"/>
      <c r="M19" s="210"/>
      <c r="N19" s="210">
        <f>(H19*0.1+I19*0.2+J19*0.3+K19*0.4+L19*0.5)*2</f>
        <v>0</v>
      </c>
    </row>
    <row r="20" spans="1:14" ht="19.5" customHeight="1" x14ac:dyDescent="0.25">
      <c r="A20" s="126" t="s">
        <v>125</v>
      </c>
      <c r="B20" s="127"/>
      <c r="C20" s="365"/>
      <c r="D20" s="365"/>
      <c r="E20" s="365"/>
      <c r="F20" s="365"/>
      <c r="G20" s="365"/>
      <c r="H20" s="365"/>
      <c r="I20" s="365"/>
      <c r="J20" s="365"/>
      <c r="K20" s="365"/>
      <c r="L20" s="365"/>
      <c r="M20" s="210">
        <f t="shared" ref="M20:M30" si="0">C20*0.2+D20*0.4+E20*0.6+F20*0.8+G20*1</f>
        <v>0</v>
      </c>
      <c r="N20" s="210">
        <f>(H20*0.1+I20*0.2+J20*0.3+K20*0.4+L20*0.5)*2</f>
        <v>0</v>
      </c>
    </row>
    <row r="21" spans="1:14" ht="1.5" customHeight="1" x14ac:dyDescent="0.25">
      <c r="A21" s="134"/>
      <c r="B21" s="113"/>
      <c r="C21" s="113"/>
      <c r="D21" s="113"/>
      <c r="E21" s="113"/>
      <c r="F21" s="113"/>
      <c r="G21" s="113"/>
      <c r="H21" s="113"/>
      <c r="I21" s="113"/>
      <c r="J21" s="113"/>
      <c r="K21" s="113"/>
      <c r="L21" s="113"/>
      <c r="M21" s="210">
        <f t="shared" si="0"/>
        <v>0</v>
      </c>
      <c r="N21" s="210">
        <f>(H21*0.1+I21*0.2+J21*0.3+K21*0.4+L21*0.5)*2</f>
        <v>0</v>
      </c>
    </row>
    <row r="22" spans="1:14" ht="15.75" customHeight="1" x14ac:dyDescent="0.3">
      <c r="A22" s="519" t="s">
        <v>126</v>
      </c>
      <c r="B22" s="520"/>
      <c r="C22" s="521"/>
      <c r="D22" s="206" t="s">
        <v>100</v>
      </c>
      <c r="E22" s="366"/>
      <c r="F22" s="367"/>
      <c r="G22" s="367"/>
      <c r="H22" s="367"/>
      <c r="I22" s="367"/>
      <c r="J22" s="367"/>
      <c r="K22" s="367"/>
      <c r="L22" s="367"/>
      <c r="M22" s="210"/>
      <c r="N22" s="210"/>
    </row>
    <row r="23" spans="1:14" ht="26.4" x14ac:dyDescent="0.25">
      <c r="A23" s="514"/>
      <c r="B23" s="515"/>
      <c r="C23" s="128" t="s">
        <v>101</v>
      </c>
      <c r="D23" s="129" t="s">
        <v>102</v>
      </c>
      <c r="E23" s="129" t="s">
        <v>103</v>
      </c>
      <c r="F23" s="129" t="s">
        <v>104</v>
      </c>
      <c r="G23" s="129" t="s">
        <v>105</v>
      </c>
      <c r="H23" s="130" t="s">
        <v>106</v>
      </c>
      <c r="I23" s="130" t="s">
        <v>107</v>
      </c>
      <c r="J23" s="130" t="s">
        <v>108</v>
      </c>
      <c r="K23" s="130" t="s">
        <v>109</v>
      </c>
      <c r="L23" s="130" t="s">
        <v>110</v>
      </c>
      <c r="M23" s="210"/>
      <c r="N23" s="210"/>
    </row>
    <row r="24" spans="1:14" ht="19.5" customHeight="1" x14ac:dyDescent="0.25">
      <c r="A24" s="143" t="s">
        <v>97</v>
      </c>
      <c r="B24" s="144"/>
      <c r="C24" s="365"/>
      <c r="D24" s="365"/>
      <c r="E24" s="365"/>
      <c r="F24" s="365"/>
      <c r="G24" s="365"/>
      <c r="H24" s="365"/>
      <c r="I24" s="365"/>
      <c r="J24" s="365"/>
      <c r="K24" s="365"/>
      <c r="L24" s="365"/>
      <c r="M24" s="210">
        <f>C24*0.2+D24*0.4+E24*0.6+F24*0.8+G24*1</f>
        <v>0</v>
      </c>
      <c r="N24" s="210">
        <f>(H24*0.1+I24*0.2+J24*0.3+K24*0.4+L24*0.5)*2</f>
        <v>0</v>
      </c>
    </row>
    <row r="25" spans="1:14" ht="19.5" customHeight="1" x14ac:dyDescent="0.25">
      <c r="A25" s="114" t="s">
        <v>125</v>
      </c>
      <c r="B25" s="115"/>
      <c r="C25" s="365"/>
      <c r="D25" s="365"/>
      <c r="E25" s="365"/>
      <c r="F25" s="365"/>
      <c r="G25" s="365"/>
      <c r="H25" s="365"/>
      <c r="I25" s="365"/>
      <c r="J25" s="365"/>
      <c r="K25" s="365"/>
      <c r="L25" s="365"/>
      <c r="M25" s="210">
        <f t="shared" si="0"/>
        <v>0</v>
      </c>
      <c r="N25" s="210">
        <f>(H25*0.1+I25*0.2+J25*0.3+K25*0.4+L25*0.5)*2</f>
        <v>0</v>
      </c>
    </row>
    <row r="26" spans="1:14" ht="1.5" customHeight="1" x14ac:dyDescent="0.25">
      <c r="A26" s="124"/>
      <c r="B26" s="125"/>
      <c r="C26" s="113"/>
      <c r="D26" s="113"/>
      <c r="E26" s="113"/>
      <c r="F26" s="113"/>
      <c r="G26" s="113"/>
      <c r="H26" s="113"/>
      <c r="I26" s="113"/>
      <c r="J26" s="113"/>
      <c r="K26" s="113"/>
      <c r="L26" s="113"/>
      <c r="M26" s="210">
        <f t="shared" si="0"/>
        <v>0</v>
      </c>
      <c r="N26" s="210">
        <f>(H26*0.1+I26*0.2+J26*0.3+K26*0.4+L26*0.5)*2</f>
        <v>0</v>
      </c>
    </row>
    <row r="27" spans="1:14" ht="15.6" x14ac:dyDescent="0.3">
      <c r="A27" s="519" t="s">
        <v>124</v>
      </c>
      <c r="B27" s="520"/>
      <c r="C27" s="521"/>
      <c r="D27" s="206" t="s">
        <v>100</v>
      </c>
      <c r="E27" s="366"/>
      <c r="F27" s="367"/>
      <c r="G27" s="367"/>
      <c r="H27" s="367"/>
      <c r="I27" s="367"/>
      <c r="J27" s="367"/>
      <c r="K27" s="367"/>
      <c r="L27" s="367"/>
      <c r="M27" s="210"/>
      <c r="N27" s="210"/>
    </row>
    <row r="28" spans="1:14" ht="26.4" x14ac:dyDescent="0.25">
      <c r="A28" s="514"/>
      <c r="B28" s="515"/>
      <c r="C28" s="138" t="s">
        <v>101</v>
      </c>
      <c r="D28" s="139" t="s">
        <v>102</v>
      </c>
      <c r="E28" s="139" t="s">
        <v>103</v>
      </c>
      <c r="F28" s="139" t="s">
        <v>104</v>
      </c>
      <c r="G28" s="139" t="s">
        <v>105</v>
      </c>
      <c r="H28" s="130" t="s">
        <v>106</v>
      </c>
      <c r="I28" s="130" t="s">
        <v>107</v>
      </c>
      <c r="J28" s="130" t="s">
        <v>108</v>
      </c>
      <c r="K28" s="130" t="s">
        <v>109</v>
      </c>
      <c r="L28" s="130" t="s">
        <v>110</v>
      </c>
      <c r="M28" s="210"/>
      <c r="N28" s="210"/>
    </row>
    <row r="29" spans="1:14" ht="18.75" customHeight="1" x14ac:dyDescent="0.25">
      <c r="A29" s="145" t="s">
        <v>97</v>
      </c>
      <c r="B29" s="144"/>
      <c r="C29" s="365"/>
      <c r="D29" s="365"/>
      <c r="E29" s="365"/>
      <c r="F29" s="365"/>
      <c r="G29" s="365"/>
      <c r="H29" s="368"/>
      <c r="I29" s="365"/>
      <c r="J29" s="365"/>
      <c r="K29" s="365"/>
      <c r="L29" s="365"/>
      <c r="M29" s="210">
        <f t="shared" si="0"/>
        <v>0</v>
      </c>
      <c r="N29" s="210">
        <f>(H29*0.1+I29*0.2+J29*0.3+K29*0.4+L29*0.5)*2</f>
        <v>0</v>
      </c>
    </row>
    <row r="30" spans="1:14" ht="16.5" customHeight="1" x14ac:dyDescent="0.25">
      <c r="A30" s="114" t="s">
        <v>125</v>
      </c>
      <c r="B30" s="142"/>
      <c r="C30" s="369"/>
      <c r="D30" s="369"/>
      <c r="E30" s="369"/>
      <c r="F30" s="369"/>
      <c r="G30" s="369"/>
      <c r="H30" s="368"/>
      <c r="I30" s="365"/>
      <c r="J30" s="365"/>
      <c r="K30" s="365"/>
      <c r="L30" s="365"/>
      <c r="M30" s="210">
        <f t="shared" si="0"/>
        <v>0</v>
      </c>
      <c r="N30" s="210">
        <f>(H30*0.1+I30*0.2+J30*0.3+K30*0.4+L30*0.5)*2</f>
        <v>0</v>
      </c>
    </row>
    <row r="31" spans="1:14" x14ac:dyDescent="0.25">
      <c r="D31" s="98"/>
      <c r="E31" s="98"/>
    </row>
    <row r="32" spans="1:14" x14ac:dyDescent="0.25">
      <c r="F32">
        <f>0.5*C32+0.5*D32+1*E32</f>
        <v>0</v>
      </c>
    </row>
    <row r="33" spans="1:14" ht="33" customHeight="1" x14ac:dyDescent="0.25">
      <c r="A33" s="529" t="s">
        <v>234</v>
      </c>
      <c r="B33" s="530"/>
      <c r="C33" s="530"/>
      <c r="D33" s="530"/>
      <c r="E33" s="530"/>
      <c r="F33" s="530"/>
      <c r="G33" s="530"/>
      <c r="H33" s="530"/>
      <c r="I33" s="530"/>
      <c r="J33" s="530"/>
      <c r="K33" s="530"/>
      <c r="L33" s="531"/>
    </row>
    <row r="34" spans="1:14" ht="15.6" x14ac:dyDescent="0.3">
      <c r="A34" s="532" t="s">
        <v>123</v>
      </c>
      <c r="B34" s="533"/>
      <c r="C34" s="534"/>
      <c r="D34" s="205" t="s">
        <v>100</v>
      </c>
      <c r="E34" s="525"/>
      <c r="F34" s="535"/>
      <c r="G34" s="535"/>
      <c r="H34" s="535"/>
      <c r="I34" s="535"/>
      <c r="J34" s="535"/>
      <c r="K34" s="535"/>
      <c r="L34" s="526"/>
    </row>
    <row r="35" spans="1:14" ht="26.4" x14ac:dyDescent="0.25">
      <c r="A35" s="514"/>
      <c r="B35" s="515"/>
      <c r="C35" s="128" t="s">
        <v>101</v>
      </c>
      <c r="D35" s="129" t="s">
        <v>102</v>
      </c>
      <c r="E35" s="129" t="s">
        <v>103</v>
      </c>
      <c r="F35" s="129" t="s">
        <v>104</v>
      </c>
      <c r="G35" s="129" t="s">
        <v>105</v>
      </c>
      <c r="H35" s="130" t="s">
        <v>106</v>
      </c>
      <c r="I35" s="130" t="s">
        <v>107</v>
      </c>
      <c r="J35" s="130" t="s">
        <v>108</v>
      </c>
      <c r="K35" s="130" t="s">
        <v>109</v>
      </c>
      <c r="L35" s="130" t="s">
        <v>110</v>
      </c>
      <c r="M35" s="208" t="s">
        <v>140</v>
      </c>
      <c r="N35" s="209" t="s">
        <v>141</v>
      </c>
    </row>
    <row r="36" spans="1:14" ht="15" x14ac:dyDescent="0.25">
      <c r="A36" s="141" t="s">
        <v>97</v>
      </c>
      <c r="B36" s="140"/>
      <c r="C36" s="365"/>
      <c r="D36" s="365"/>
      <c r="E36" s="365"/>
      <c r="F36" s="365"/>
      <c r="G36" s="365"/>
      <c r="H36" s="365"/>
      <c r="I36" s="365"/>
      <c r="J36" s="365"/>
      <c r="K36" s="365"/>
      <c r="L36" s="365"/>
      <c r="M36" s="210">
        <f>C36*0.2+D36*0.4+E36*0.6+F36*0.8+G36*1</f>
        <v>0</v>
      </c>
      <c r="N36" s="210">
        <f>(H36*0.1+I36*0.2+J36*0.3+K36*0.4+L36*0.5)*2</f>
        <v>0</v>
      </c>
    </row>
    <row r="37" spans="1:14" ht="15" x14ac:dyDescent="0.25">
      <c r="A37" s="126" t="s">
        <v>125</v>
      </c>
      <c r="B37" s="127"/>
      <c r="C37" s="365"/>
      <c r="D37" s="365"/>
      <c r="E37" s="365"/>
      <c r="F37" s="365"/>
      <c r="G37" s="365"/>
      <c r="H37" s="365"/>
      <c r="I37" s="365"/>
      <c r="J37" s="365"/>
      <c r="K37" s="365"/>
      <c r="L37" s="365"/>
      <c r="M37" s="210">
        <f>C37*0.2+D37*0.4+E37*0.6+F37*0.8+G37*1</f>
        <v>0</v>
      </c>
      <c r="N37" s="210">
        <f>(H37*0.1+I37*0.2+J37*0.3+K37*0.4+L37*0.5)*2</f>
        <v>0</v>
      </c>
    </row>
    <row r="38" spans="1:14" ht="15" x14ac:dyDescent="0.25">
      <c r="A38" s="134"/>
      <c r="B38" s="113"/>
      <c r="C38" s="113"/>
      <c r="D38" s="113"/>
      <c r="E38" s="113"/>
      <c r="F38" s="113"/>
      <c r="G38" s="113"/>
      <c r="H38" s="113"/>
      <c r="I38" s="113"/>
      <c r="J38" s="113"/>
      <c r="K38" s="113"/>
      <c r="L38" s="113"/>
      <c r="M38" s="210">
        <f>C38*0.2+D38*0.4+E38*0.6+F38*0.8+G38*1</f>
        <v>0</v>
      </c>
      <c r="N38" s="210">
        <f>(H38*0.1+I38*0.2+J38*0.3+K38*0.4+L38*0.5)*2</f>
        <v>0</v>
      </c>
    </row>
    <row r="39" spans="1:14" ht="15.6" x14ac:dyDescent="0.3">
      <c r="A39" s="519" t="s">
        <v>126</v>
      </c>
      <c r="B39" s="520"/>
      <c r="C39" s="521"/>
      <c r="D39" s="206" t="s">
        <v>100</v>
      </c>
      <c r="E39" s="366"/>
      <c r="F39" s="367"/>
      <c r="G39" s="367"/>
      <c r="H39" s="367"/>
      <c r="I39" s="367"/>
      <c r="J39" s="367"/>
      <c r="K39" s="367"/>
      <c r="L39" s="367"/>
      <c r="M39" s="210"/>
      <c r="N39" s="210"/>
    </row>
    <row r="40" spans="1:14" ht="26.4" x14ac:dyDescent="0.25">
      <c r="A40" s="514"/>
      <c r="B40" s="515"/>
      <c r="C40" s="128" t="s">
        <v>101</v>
      </c>
      <c r="D40" s="129" t="s">
        <v>102</v>
      </c>
      <c r="E40" s="129" t="s">
        <v>103</v>
      </c>
      <c r="F40" s="129" t="s">
        <v>104</v>
      </c>
      <c r="G40" s="129" t="s">
        <v>105</v>
      </c>
      <c r="H40" s="130" t="s">
        <v>106</v>
      </c>
      <c r="I40" s="130" t="s">
        <v>107</v>
      </c>
      <c r="J40" s="130" t="s">
        <v>108</v>
      </c>
      <c r="K40" s="130" t="s">
        <v>109</v>
      </c>
      <c r="L40" s="130" t="s">
        <v>110</v>
      </c>
      <c r="M40" s="210"/>
      <c r="N40" s="210"/>
    </row>
    <row r="41" spans="1:14" ht="15" x14ac:dyDescent="0.25">
      <c r="A41" s="143" t="s">
        <v>97</v>
      </c>
      <c r="B41" s="144"/>
      <c r="C41" s="365"/>
      <c r="D41" s="365"/>
      <c r="E41" s="365"/>
      <c r="F41" s="365"/>
      <c r="G41" s="365"/>
      <c r="H41" s="365"/>
      <c r="I41" s="365"/>
      <c r="J41" s="365"/>
      <c r="K41" s="365"/>
      <c r="L41" s="365"/>
      <c r="M41" s="210">
        <f>C41*0.2+D41*0.4+E41*0.6+F41*0.8+G41*1</f>
        <v>0</v>
      </c>
      <c r="N41" s="210">
        <f>(H41*0.1+I41*0.2+J41*0.3+K41*0.4+L41*0.5)*2</f>
        <v>0</v>
      </c>
    </row>
    <row r="42" spans="1:14" ht="15" x14ac:dyDescent="0.25">
      <c r="A42" s="114" t="s">
        <v>125</v>
      </c>
      <c r="B42" s="115"/>
      <c r="C42" s="365"/>
      <c r="D42" s="365"/>
      <c r="E42" s="365"/>
      <c r="F42" s="365"/>
      <c r="G42" s="365"/>
      <c r="H42" s="365"/>
      <c r="I42" s="365"/>
      <c r="J42" s="365"/>
      <c r="K42" s="365"/>
      <c r="L42" s="365"/>
      <c r="M42" s="210">
        <f>C42*0.2+D42*0.4+E42*0.6+F42*0.8+G42*1</f>
        <v>0</v>
      </c>
      <c r="N42" s="210">
        <f>(H42*0.1+I42*0.2+J42*0.3+K42*0.4+L42*0.5)*2</f>
        <v>0</v>
      </c>
    </row>
    <row r="43" spans="1:14" ht="15" x14ac:dyDescent="0.25">
      <c r="A43" s="124"/>
      <c r="B43" s="125"/>
      <c r="C43" s="113"/>
      <c r="D43" s="113"/>
      <c r="E43" s="113"/>
      <c r="F43" s="113"/>
      <c r="G43" s="113"/>
      <c r="H43" s="113"/>
      <c r="I43" s="113"/>
      <c r="J43" s="113"/>
      <c r="K43" s="113"/>
      <c r="L43" s="113"/>
      <c r="M43" s="210">
        <f>C43*0.2+D43*0.4+E43*0.6+F43*0.8+G43*1</f>
        <v>0</v>
      </c>
      <c r="N43" s="210">
        <f>(H43*0.1+I43*0.2+J43*0.3+K43*0.4+L43*0.5)*2</f>
        <v>0</v>
      </c>
    </row>
    <row r="44" spans="1:14" ht="15.6" x14ac:dyDescent="0.3">
      <c r="A44" s="519" t="s">
        <v>124</v>
      </c>
      <c r="B44" s="520"/>
      <c r="C44" s="521"/>
      <c r="D44" s="206" t="s">
        <v>100</v>
      </c>
      <c r="E44" s="366"/>
      <c r="F44" s="367"/>
      <c r="G44" s="367"/>
      <c r="H44" s="367"/>
      <c r="I44" s="367"/>
      <c r="J44" s="367"/>
      <c r="K44" s="367"/>
      <c r="L44" s="367"/>
      <c r="M44" s="210"/>
      <c r="N44" s="210"/>
    </row>
    <row r="45" spans="1:14" ht="26.4" x14ac:dyDescent="0.25">
      <c r="A45" s="514"/>
      <c r="B45" s="515"/>
      <c r="C45" s="138" t="s">
        <v>101</v>
      </c>
      <c r="D45" s="139" t="s">
        <v>102</v>
      </c>
      <c r="E45" s="139" t="s">
        <v>103</v>
      </c>
      <c r="F45" s="139" t="s">
        <v>104</v>
      </c>
      <c r="G45" s="139" t="s">
        <v>105</v>
      </c>
      <c r="H45" s="130" t="s">
        <v>106</v>
      </c>
      <c r="I45" s="130" t="s">
        <v>107</v>
      </c>
      <c r="J45" s="130" t="s">
        <v>108</v>
      </c>
      <c r="K45" s="130" t="s">
        <v>109</v>
      </c>
      <c r="L45" s="130" t="s">
        <v>110</v>
      </c>
      <c r="M45" s="210"/>
      <c r="N45" s="210"/>
    </row>
    <row r="46" spans="1:14" ht="15" x14ac:dyDescent="0.25">
      <c r="A46" s="145" t="s">
        <v>97</v>
      </c>
      <c r="B46" s="144"/>
      <c r="C46" s="365"/>
      <c r="D46" s="365"/>
      <c r="E46" s="365"/>
      <c r="F46" s="365"/>
      <c r="G46" s="365"/>
      <c r="H46" s="368"/>
      <c r="I46" s="365"/>
      <c r="J46" s="365"/>
      <c r="K46" s="365"/>
      <c r="L46" s="365"/>
      <c r="M46" s="210">
        <f>C46*0.2+D46*0.4+E46*0.6+F46*0.8+G46*1</f>
        <v>0</v>
      </c>
      <c r="N46" s="210">
        <f>(H46*0.1+I46*0.2+J46*0.3+K46*0.4+L46*0.5)*2</f>
        <v>0</v>
      </c>
    </row>
    <row r="47" spans="1:14" ht="15" x14ac:dyDescent="0.25">
      <c r="A47" s="114" t="s">
        <v>125</v>
      </c>
      <c r="B47" s="142"/>
      <c r="C47" s="369"/>
      <c r="D47" s="369"/>
      <c r="E47" s="369"/>
      <c r="F47" s="369"/>
      <c r="G47" s="369"/>
      <c r="H47" s="368"/>
      <c r="I47" s="365"/>
      <c r="J47" s="365"/>
      <c r="K47" s="365"/>
      <c r="L47" s="365"/>
      <c r="M47" s="210">
        <f>C47*0.2+D47*0.4+E47*0.6+F47*0.8+G47*1</f>
        <v>0</v>
      </c>
      <c r="N47" s="363">
        <f>(H47*0.1+I47*0.2+J47*0.3+K47*0.4+L47*0.5)*2</f>
        <v>0</v>
      </c>
    </row>
    <row r="50" spans="1:14" ht="33" customHeight="1" x14ac:dyDescent="0.25">
      <c r="A50" s="522" t="s">
        <v>182</v>
      </c>
      <c r="B50" s="523"/>
      <c r="C50" s="523"/>
      <c r="D50" s="523"/>
      <c r="E50" s="523"/>
      <c r="F50" s="524"/>
      <c r="G50" s="98"/>
      <c r="H50" s="98"/>
      <c r="I50" s="522" t="s">
        <v>183</v>
      </c>
      <c r="J50" s="523"/>
      <c r="K50" s="523"/>
      <c r="L50" s="523"/>
      <c r="M50" s="523"/>
      <c r="N50" s="524"/>
    </row>
    <row r="51" spans="1:14" ht="15.6" x14ac:dyDescent="0.3">
      <c r="A51" s="532" t="s">
        <v>123</v>
      </c>
      <c r="B51" s="533"/>
      <c r="C51" s="534"/>
      <c r="D51" s="205" t="s">
        <v>100</v>
      </c>
      <c r="E51" s="525"/>
      <c r="F51" s="526"/>
      <c r="G51" s="388"/>
      <c r="H51" s="388"/>
      <c r="I51" s="516" t="s">
        <v>123</v>
      </c>
      <c r="J51" s="517"/>
      <c r="K51" s="518"/>
      <c r="L51" s="385" t="s">
        <v>100</v>
      </c>
      <c r="M51" s="525"/>
      <c r="N51" s="526"/>
    </row>
    <row r="52" spans="1:14" ht="26.4" x14ac:dyDescent="0.25">
      <c r="A52" s="514"/>
      <c r="B52" s="515"/>
      <c r="C52" s="128" t="s">
        <v>101</v>
      </c>
      <c r="D52" s="130" t="s">
        <v>106</v>
      </c>
      <c r="E52" s="208" t="s">
        <v>140</v>
      </c>
      <c r="F52" s="209" t="s">
        <v>141</v>
      </c>
      <c r="G52" s="99"/>
      <c r="H52" s="98"/>
      <c r="I52" s="514"/>
      <c r="J52" s="515"/>
      <c r="K52" s="128" t="s">
        <v>101</v>
      </c>
      <c r="L52" s="130" t="s">
        <v>106</v>
      </c>
      <c r="M52" s="386" t="s">
        <v>140</v>
      </c>
      <c r="N52" s="387" t="s">
        <v>141</v>
      </c>
    </row>
    <row r="53" spans="1:14" ht="15" x14ac:dyDescent="0.25">
      <c r="A53" s="141" t="s">
        <v>97</v>
      </c>
      <c r="B53" s="140"/>
      <c r="C53" s="365"/>
      <c r="D53" s="365"/>
      <c r="E53" s="210">
        <f>C53*0.2</f>
        <v>0</v>
      </c>
      <c r="F53" s="210">
        <f>(D53*0.1)*2</f>
        <v>0</v>
      </c>
      <c r="I53" s="141" t="s">
        <v>97</v>
      </c>
      <c r="J53" s="140"/>
      <c r="K53" s="365"/>
      <c r="L53" s="365"/>
      <c r="M53" s="210">
        <f>K53*0.2</f>
        <v>0</v>
      </c>
      <c r="N53" s="210">
        <f>(L53*0.1)*2</f>
        <v>0</v>
      </c>
    </row>
    <row r="54" spans="1:14" ht="15" x14ac:dyDescent="0.25">
      <c r="A54" s="126" t="s">
        <v>125</v>
      </c>
      <c r="B54" s="127"/>
      <c r="C54" s="365"/>
      <c r="D54" s="365"/>
      <c r="E54" s="210">
        <f t="shared" ref="E54:E64" si="1">C54*0.2</f>
        <v>0</v>
      </c>
      <c r="F54" s="210">
        <f t="shared" ref="F54:F60" si="2">(D54*0.1)*2</f>
        <v>0</v>
      </c>
      <c r="I54" s="126" t="s">
        <v>125</v>
      </c>
      <c r="J54" s="127"/>
      <c r="K54" s="365"/>
      <c r="L54" s="365"/>
      <c r="M54" s="210">
        <f>K54*0.2</f>
        <v>0</v>
      </c>
      <c r="N54" s="210">
        <f>(L54*0.1)*2</f>
        <v>0</v>
      </c>
    </row>
    <row r="55" spans="1:14" ht="15" x14ac:dyDescent="0.25">
      <c r="A55" s="134"/>
      <c r="B55" s="113"/>
      <c r="C55" s="113"/>
      <c r="D55" s="113"/>
      <c r="E55" s="113">
        <f t="shared" si="1"/>
        <v>0</v>
      </c>
      <c r="F55" s="389">
        <f t="shared" si="2"/>
        <v>0</v>
      </c>
      <c r="I55" s="134"/>
      <c r="J55" s="113"/>
      <c r="K55" s="113"/>
      <c r="L55" s="113"/>
      <c r="M55" s="113">
        <f>K55*0.2</f>
        <v>0</v>
      </c>
      <c r="N55" s="389">
        <f>(L55*0.1)*2</f>
        <v>0</v>
      </c>
    </row>
    <row r="56" spans="1:14" ht="15.6" x14ac:dyDescent="0.25">
      <c r="A56" s="519" t="s">
        <v>126</v>
      </c>
      <c r="B56" s="520"/>
      <c r="C56" s="521"/>
      <c r="D56" s="206" t="s">
        <v>100</v>
      </c>
      <c r="E56" s="527">
        <f t="shared" si="1"/>
        <v>0</v>
      </c>
      <c r="F56" s="528"/>
      <c r="I56" s="519" t="s">
        <v>126</v>
      </c>
      <c r="J56" s="520"/>
      <c r="K56" s="521"/>
      <c r="L56" s="206" t="s">
        <v>100</v>
      </c>
      <c r="M56" s="527">
        <f>K56*0.2</f>
        <v>0</v>
      </c>
      <c r="N56" s="528"/>
    </row>
    <row r="57" spans="1:14" ht="26.4" x14ac:dyDescent="0.25">
      <c r="A57" s="514"/>
      <c r="B57" s="515"/>
      <c r="C57" s="128" t="s">
        <v>101</v>
      </c>
      <c r="D57" s="130" t="s">
        <v>106</v>
      </c>
      <c r="E57" s="382" t="s">
        <v>140</v>
      </c>
      <c r="F57" s="382" t="s">
        <v>140</v>
      </c>
      <c r="I57" s="514"/>
      <c r="J57" s="515"/>
      <c r="K57" s="128" t="s">
        <v>101</v>
      </c>
      <c r="L57" s="130" t="s">
        <v>106</v>
      </c>
      <c r="M57" s="382" t="s">
        <v>140</v>
      </c>
      <c r="N57" s="382" t="s">
        <v>140</v>
      </c>
    </row>
    <row r="58" spans="1:14" ht="15" x14ac:dyDescent="0.25">
      <c r="A58" s="143" t="s">
        <v>97</v>
      </c>
      <c r="B58" s="144"/>
      <c r="C58" s="365"/>
      <c r="D58" s="365"/>
      <c r="E58" s="210">
        <f t="shared" si="1"/>
        <v>0</v>
      </c>
      <c r="F58" s="210">
        <f t="shared" si="2"/>
        <v>0</v>
      </c>
      <c r="I58" s="143" t="s">
        <v>97</v>
      </c>
      <c r="J58" s="144"/>
      <c r="K58" s="365"/>
      <c r="L58" s="365"/>
      <c r="M58" s="210">
        <f>K58*0.2</f>
        <v>0</v>
      </c>
      <c r="N58" s="210">
        <f>(L58*0.1)*2</f>
        <v>0</v>
      </c>
    </row>
    <row r="59" spans="1:14" ht="15" x14ac:dyDescent="0.25">
      <c r="A59" s="114" t="s">
        <v>125</v>
      </c>
      <c r="B59" s="115"/>
      <c r="C59" s="365"/>
      <c r="D59" s="365"/>
      <c r="E59" s="210">
        <f t="shared" si="1"/>
        <v>0</v>
      </c>
      <c r="F59" s="210">
        <f t="shared" si="2"/>
        <v>0</v>
      </c>
      <c r="I59" s="114" t="s">
        <v>125</v>
      </c>
      <c r="J59" s="115"/>
      <c r="K59" s="365"/>
      <c r="L59" s="365"/>
      <c r="M59" s="210">
        <f>K59*0.2</f>
        <v>0</v>
      </c>
      <c r="N59" s="210">
        <f>(L59*0.1)*2</f>
        <v>0</v>
      </c>
    </row>
    <row r="60" spans="1:14" ht="15" x14ac:dyDescent="0.25">
      <c r="A60" s="124"/>
      <c r="B60" s="125"/>
      <c r="C60" s="113"/>
      <c r="D60" s="113"/>
      <c r="E60" s="113">
        <f t="shared" si="1"/>
        <v>0</v>
      </c>
      <c r="F60" s="389">
        <f t="shared" si="2"/>
        <v>0</v>
      </c>
      <c r="I60" s="124"/>
      <c r="J60" s="125"/>
      <c r="K60" s="113"/>
      <c r="L60" s="113"/>
      <c r="M60" s="113">
        <f>K60*0.2</f>
        <v>0</v>
      </c>
      <c r="N60" s="389">
        <f>(L60*0.1)*2</f>
        <v>0</v>
      </c>
    </row>
    <row r="61" spans="1:14" ht="15.6" x14ac:dyDescent="0.25">
      <c r="A61" s="519" t="s">
        <v>124</v>
      </c>
      <c r="B61" s="520"/>
      <c r="C61" s="521"/>
      <c r="D61" s="206" t="s">
        <v>100</v>
      </c>
      <c r="E61" s="527">
        <f t="shared" si="1"/>
        <v>0</v>
      </c>
      <c r="F61" s="528"/>
      <c r="I61" s="519" t="s">
        <v>124</v>
      </c>
      <c r="J61" s="520"/>
      <c r="K61" s="521"/>
      <c r="L61" s="206" t="s">
        <v>100</v>
      </c>
      <c r="M61" s="527">
        <f>K61*0.2</f>
        <v>0</v>
      </c>
      <c r="N61" s="528"/>
    </row>
    <row r="62" spans="1:14" ht="26.4" x14ac:dyDescent="0.25">
      <c r="A62" s="514"/>
      <c r="B62" s="515"/>
      <c r="C62" s="138" t="s">
        <v>101</v>
      </c>
      <c r="D62" s="130" t="s">
        <v>106</v>
      </c>
      <c r="E62" s="382" t="s">
        <v>140</v>
      </c>
      <c r="F62" s="382" t="s">
        <v>140</v>
      </c>
      <c r="I62" s="514"/>
      <c r="J62" s="515"/>
      <c r="K62" s="138" t="s">
        <v>101</v>
      </c>
      <c r="L62" s="130" t="s">
        <v>106</v>
      </c>
      <c r="M62" s="382" t="s">
        <v>140</v>
      </c>
      <c r="N62" s="382" t="s">
        <v>140</v>
      </c>
    </row>
    <row r="63" spans="1:14" ht="15" x14ac:dyDescent="0.25">
      <c r="A63" s="145" t="s">
        <v>97</v>
      </c>
      <c r="B63" s="144"/>
      <c r="C63" s="365"/>
      <c r="D63" s="368"/>
      <c r="E63" s="210">
        <f t="shared" si="1"/>
        <v>0</v>
      </c>
      <c r="F63" s="210">
        <f>(D63*0.1)*2</f>
        <v>0</v>
      </c>
      <c r="I63" s="145" t="s">
        <v>97</v>
      </c>
      <c r="J63" s="144"/>
      <c r="K63" s="365"/>
      <c r="L63" s="368"/>
      <c r="M63" s="210">
        <f>K63*0.2</f>
        <v>0</v>
      </c>
      <c r="N63" s="210">
        <f>(L63*0.1)*2</f>
        <v>0</v>
      </c>
    </row>
    <row r="64" spans="1:14" ht="15" x14ac:dyDescent="0.25">
      <c r="A64" s="114" t="s">
        <v>125</v>
      </c>
      <c r="B64" s="142"/>
      <c r="C64" s="369"/>
      <c r="D64" s="368"/>
      <c r="E64" s="210">
        <f t="shared" si="1"/>
        <v>0</v>
      </c>
      <c r="F64" s="210">
        <f>(D64*0.1)*2</f>
        <v>0</v>
      </c>
      <c r="I64" s="114" t="s">
        <v>125</v>
      </c>
      <c r="J64" s="142"/>
      <c r="K64" s="369"/>
      <c r="L64" s="368"/>
      <c r="M64" s="210">
        <f>K64*0.2</f>
        <v>0</v>
      </c>
      <c r="N64" s="210">
        <f>(L64*0.1)*2</f>
        <v>0</v>
      </c>
    </row>
    <row r="65" spans="1:14" ht="15" x14ac:dyDescent="0.25">
      <c r="A65" s="137"/>
      <c r="B65" s="211"/>
      <c r="C65" s="383"/>
      <c r="D65" s="384"/>
      <c r="E65" s="112"/>
      <c r="F65" s="112"/>
      <c r="G65" s="98"/>
      <c r="H65" s="98"/>
      <c r="I65" s="98"/>
      <c r="J65" s="98"/>
      <c r="K65" s="98"/>
      <c r="L65" s="98"/>
    </row>
    <row r="66" spans="1:14" ht="32.25" customHeight="1" x14ac:dyDescent="0.25"/>
    <row r="67" spans="1:14" ht="31.2" customHeight="1" x14ac:dyDescent="0.3">
      <c r="A67" s="522" t="s">
        <v>235</v>
      </c>
      <c r="B67" s="523"/>
      <c r="C67" s="523"/>
      <c r="D67" s="523"/>
      <c r="E67" s="523"/>
      <c r="F67" s="524"/>
      <c r="G67" s="388"/>
      <c r="H67" s="388"/>
      <c r="I67" s="522" t="s">
        <v>236</v>
      </c>
      <c r="J67" s="523"/>
      <c r="K67" s="523"/>
      <c r="L67" s="523"/>
      <c r="M67" s="523"/>
      <c r="N67" s="524"/>
    </row>
    <row r="68" spans="1:14" ht="15.6" x14ac:dyDescent="0.3">
      <c r="A68" s="532" t="s">
        <v>123</v>
      </c>
      <c r="B68" s="533"/>
      <c r="C68" s="534"/>
      <c r="D68" s="205" t="s">
        <v>100</v>
      </c>
      <c r="E68" s="525"/>
      <c r="F68" s="526"/>
      <c r="I68" s="516" t="s">
        <v>123</v>
      </c>
      <c r="J68" s="517"/>
      <c r="K68" s="518"/>
      <c r="L68" s="385" t="s">
        <v>100</v>
      </c>
      <c r="M68" s="525"/>
      <c r="N68" s="526"/>
    </row>
    <row r="69" spans="1:14" ht="26.4" x14ac:dyDescent="0.25">
      <c r="A69" s="514"/>
      <c r="B69" s="515"/>
      <c r="C69" s="128" t="s">
        <v>101</v>
      </c>
      <c r="D69" s="130" t="s">
        <v>106</v>
      </c>
      <c r="E69" s="208" t="s">
        <v>140</v>
      </c>
      <c r="F69" s="209" t="s">
        <v>141</v>
      </c>
      <c r="I69" s="514"/>
      <c r="J69" s="515"/>
      <c r="K69" s="128" t="s">
        <v>101</v>
      </c>
      <c r="L69" s="130" t="s">
        <v>106</v>
      </c>
      <c r="M69" s="386" t="s">
        <v>140</v>
      </c>
      <c r="N69" s="387" t="s">
        <v>141</v>
      </c>
    </row>
    <row r="70" spans="1:14" ht="15" x14ac:dyDescent="0.25">
      <c r="A70" s="141" t="s">
        <v>97</v>
      </c>
      <c r="B70" s="140"/>
      <c r="C70" s="365"/>
      <c r="D70" s="365"/>
      <c r="E70" s="210">
        <f>C70*0.2</f>
        <v>0</v>
      </c>
      <c r="F70" s="210">
        <f>(D70*0.1)*2</f>
        <v>0</v>
      </c>
      <c r="I70" s="141" t="s">
        <v>97</v>
      </c>
      <c r="J70" s="140"/>
      <c r="K70" s="365"/>
      <c r="L70" s="365"/>
      <c r="M70" s="210">
        <f>K70*0.2</f>
        <v>0</v>
      </c>
      <c r="N70" s="210">
        <f>(L70*0.1)*2</f>
        <v>0</v>
      </c>
    </row>
    <row r="71" spans="1:14" ht="15" x14ac:dyDescent="0.25">
      <c r="A71" s="126" t="s">
        <v>125</v>
      </c>
      <c r="B71" s="127"/>
      <c r="C71" s="365"/>
      <c r="D71" s="365"/>
      <c r="E71" s="210">
        <f t="shared" ref="E71:E73" si="3">C71*0.2</f>
        <v>0</v>
      </c>
      <c r="F71" s="210">
        <f t="shared" ref="F71:F72" si="4">(D71*0.1)*2</f>
        <v>0</v>
      </c>
      <c r="I71" s="126" t="s">
        <v>125</v>
      </c>
      <c r="J71" s="127"/>
      <c r="K71" s="365"/>
      <c r="L71" s="365"/>
      <c r="M71" s="210">
        <f>K71*0.2</f>
        <v>0</v>
      </c>
      <c r="N71" s="210">
        <f>(L71*0.1)*2</f>
        <v>0</v>
      </c>
    </row>
    <row r="72" spans="1:14" ht="15" x14ac:dyDescent="0.25">
      <c r="A72" s="134"/>
      <c r="B72" s="113"/>
      <c r="C72" s="113"/>
      <c r="D72" s="113"/>
      <c r="E72" s="113">
        <f t="shared" si="3"/>
        <v>0</v>
      </c>
      <c r="F72" s="389">
        <f t="shared" si="4"/>
        <v>0</v>
      </c>
      <c r="I72" s="134"/>
      <c r="J72" s="113"/>
      <c r="K72" s="113"/>
      <c r="L72" s="113"/>
      <c r="M72" s="113">
        <f>K72*0.2</f>
        <v>0</v>
      </c>
      <c r="N72" s="389">
        <f>(L72*0.1)*2</f>
        <v>0</v>
      </c>
    </row>
    <row r="73" spans="1:14" ht="15.6" x14ac:dyDescent="0.25">
      <c r="A73" s="519" t="s">
        <v>126</v>
      </c>
      <c r="B73" s="520"/>
      <c r="C73" s="521"/>
      <c r="D73" s="206" t="s">
        <v>100</v>
      </c>
      <c r="E73" s="527">
        <f t="shared" si="3"/>
        <v>0</v>
      </c>
      <c r="F73" s="528"/>
      <c r="I73" s="519" t="s">
        <v>126</v>
      </c>
      <c r="J73" s="520"/>
      <c r="K73" s="521"/>
      <c r="L73" s="206" t="s">
        <v>100</v>
      </c>
      <c r="M73" s="527">
        <f>K73*0.2</f>
        <v>0</v>
      </c>
      <c r="N73" s="528"/>
    </row>
    <row r="74" spans="1:14" ht="26.4" x14ac:dyDescent="0.25">
      <c r="A74" s="514"/>
      <c r="B74" s="515"/>
      <c r="C74" s="128" t="s">
        <v>101</v>
      </c>
      <c r="D74" s="130" t="s">
        <v>106</v>
      </c>
      <c r="E74" s="382" t="s">
        <v>140</v>
      </c>
      <c r="F74" s="382" t="s">
        <v>140</v>
      </c>
      <c r="I74" s="514"/>
      <c r="J74" s="515"/>
      <c r="K74" s="128" t="s">
        <v>101</v>
      </c>
      <c r="L74" s="130" t="s">
        <v>106</v>
      </c>
      <c r="M74" s="382" t="s">
        <v>140</v>
      </c>
      <c r="N74" s="382" t="s">
        <v>140</v>
      </c>
    </row>
    <row r="75" spans="1:14" ht="15" x14ac:dyDescent="0.25">
      <c r="A75" s="143" t="s">
        <v>97</v>
      </c>
      <c r="B75" s="144"/>
      <c r="C75" s="365"/>
      <c r="D75" s="365"/>
      <c r="E75" s="210">
        <f t="shared" ref="E75:E78" si="5">C75*0.2</f>
        <v>0</v>
      </c>
      <c r="F75" s="210">
        <f t="shared" ref="F75:F77" si="6">(D75*0.1)*2</f>
        <v>0</v>
      </c>
      <c r="I75" s="143" t="s">
        <v>97</v>
      </c>
      <c r="J75" s="144"/>
      <c r="K75" s="365"/>
      <c r="L75" s="365"/>
      <c r="M75" s="210">
        <f>K75*0.2</f>
        <v>0</v>
      </c>
      <c r="N75" s="210">
        <f>(L75*0.1)*2</f>
        <v>0</v>
      </c>
    </row>
    <row r="76" spans="1:14" ht="15" x14ac:dyDescent="0.25">
      <c r="A76" s="114" t="s">
        <v>125</v>
      </c>
      <c r="B76" s="115"/>
      <c r="C76" s="365"/>
      <c r="D76" s="365"/>
      <c r="E76" s="210">
        <f t="shared" si="5"/>
        <v>0</v>
      </c>
      <c r="F76" s="210">
        <f t="shared" si="6"/>
        <v>0</v>
      </c>
      <c r="I76" s="114" t="s">
        <v>125</v>
      </c>
      <c r="J76" s="115"/>
      <c r="K76" s="365"/>
      <c r="L76" s="365"/>
      <c r="M76" s="210">
        <f>K76*0.2</f>
        <v>0</v>
      </c>
      <c r="N76" s="210">
        <f>(L76*0.1)*2</f>
        <v>0</v>
      </c>
    </row>
    <row r="77" spans="1:14" ht="15" x14ac:dyDescent="0.25">
      <c r="A77" s="124"/>
      <c r="B77" s="125"/>
      <c r="C77" s="113"/>
      <c r="D77" s="113"/>
      <c r="E77" s="113">
        <f t="shared" si="5"/>
        <v>0</v>
      </c>
      <c r="F77" s="389">
        <f t="shared" si="6"/>
        <v>0</v>
      </c>
      <c r="I77" s="124"/>
      <c r="J77" s="125"/>
      <c r="K77" s="113"/>
      <c r="L77" s="113"/>
      <c r="M77" s="113">
        <f>K77*0.2</f>
        <v>0</v>
      </c>
      <c r="N77" s="389">
        <f>(L77*0.1)*2</f>
        <v>0</v>
      </c>
    </row>
    <row r="78" spans="1:14" ht="15.6" x14ac:dyDescent="0.25">
      <c r="A78" s="519" t="s">
        <v>124</v>
      </c>
      <c r="B78" s="520"/>
      <c r="C78" s="521"/>
      <c r="D78" s="206" t="s">
        <v>100</v>
      </c>
      <c r="E78" s="527">
        <f t="shared" si="5"/>
        <v>0</v>
      </c>
      <c r="F78" s="528"/>
      <c r="I78" s="519" t="s">
        <v>124</v>
      </c>
      <c r="J78" s="520"/>
      <c r="K78" s="521"/>
      <c r="L78" s="206" t="s">
        <v>100</v>
      </c>
      <c r="M78" s="527">
        <f>K78*0.2</f>
        <v>0</v>
      </c>
      <c r="N78" s="528"/>
    </row>
    <row r="79" spans="1:14" ht="26.4" x14ac:dyDescent="0.25">
      <c r="A79" s="514"/>
      <c r="B79" s="515"/>
      <c r="C79" s="138" t="s">
        <v>101</v>
      </c>
      <c r="D79" s="130" t="s">
        <v>106</v>
      </c>
      <c r="E79" s="382" t="s">
        <v>140</v>
      </c>
      <c r="F79" s="382" t="s">
        <v>140</v>
      </c>
      <c r="I79" s="514"/>
      <c r="J79" s="515"/>
      <c r="K79" s="138" t="s">
        <v>101</v>
      </c>
      <c r="L79" s="130" t="s">
        <v>106</v>
      </c>
      <c r="M79" s="382" t="s">
        <v>140</v>
      </c>
      <c r="N79" s="382" t="s">
        <v>140</v>
      </c>
    </row>
    <row r="80" spans="1:14" ht="15" x14ac:dyDescent="0.25">
      <c r="A80" s="145" t="s">
        <v>97</v>
      </c>
      <c r="B80" s="144"/>
      <c r="C80" s="365"/>
      <c r="D80" s="368"/>
      <c r="E80" s="210">
        <f t="shared" ref="E80:E81" si="7">C80*0.2</f>
        <v>0</v>
      </c>
      <c r="F80" s="210">
        <f>(D80*0.1)*2</f>
        <v>0</v>
      </c>
      <c r="I80" s="145" t="s">
        <v>97</v>
      </c>
      <c r="J80" s="144"/>
      <c r="K80" s="365"/>
      <c r="L80" s="368"/>
      <c r="M80" s="210">
        <f>K80*0.2</f>
        <v>0</v>
      </c>
      <c r="N80" s="210">
        <f>(L80*0.1)*2</f>
        <v>0</v>
      </c>
    </row>
    <row r="81" spans="1:14" ht="15" x14ac:dyDescent="0.25">
      <c r="A81" s="114" t="s">
        <v>125</v>
      </c>
      <c r="B81" s="142"/>
      <c r="C81" s="369"/>
      <c r="D81" s="368"/>
      <c r="E81" s="210">
        <f t="shared" si="7"/>
        <v>0</v>
      </c>
      <c r="F81" s="210">
        <f>(D81*0.1)*2</f>
        <v>0</v>
      </c>
      <c r="I81" s="114" t="s">
        <v>125</v>
      </c>
      <c r="J81" s="142"/>
      <c r="K81" s="369"/>
      <c r="L81" s="368"/>
      <c r="M81" s="210">
        <f>K81*0.2</f>
        <v>0</v>
      </c>
      <c r="N81" s="210">
        <f>(L81*0.1)*2</f>
        <v>0</v>
      </c>
    </row>
  </sheetData>
  <sheetProtection password="CD0A" sheet="1" selectLockedCells="1"/>
  <mergeCells count="58">
    <mergeCell ref="I74:J74"/>
    <mergeCell ref="I78:K78"/>
    <mergeCell ref="M78:N78"/>
    <mergeCell ref="I79:J79"/>
    <mergeCell ref="A74:B74"/>
    <mergeCell ref="A78:C78"/>
    <mergeCell ref="A79:B79"/>
    <mergeCell ref="A67:F67"/>
    <mergeCell ref="E68:F68"/>
    <mergeCell ref="E73:F73"/>
    <mergeCell ref="E78:F78"/>
    <mergeCell ref="A68:C68"/>
    <mergeCell ref="A69:B69"/>
    <mergeCell ref="A73:C73"/>
    <mergeCell ref="I67:N67"/>
    <mergeCell ref="I68:K68"/>
    <mergeCell ref="M68:N68"/>
    <mergeCell ref="I69:J69"/>
    <mergeCell ref="I73:K73"/>
    <mergeCell ref="M73:N73"/>
    <mergeCell ref="A40:B40"/>
    <mergeCell ref="A44:C44"/>
    <mergeCell ref="A57:B57"/>
    <mergeCell ref="A61:C61"/>
    <mergeCell ref="A62:B62"/>
    <mergeCell ref="A51:C51"/>
    <mergeCell ref="A52:B52"/>
    <mergeCell ref="A56:C56"/>
    <mergeCell ref="A28:B28"/>
    <mergeCell ref="A17:C17"/>
    <mergeCell ref="A18:B18"/>
    <mergeCell ref="A22:C22"/>
    <mergeCell ref="A16:L16"/>
    <mergeCell ref="C8:L8"/>
    <mergeCell ref="F12:L12"/>
    <mergeCell ref="A23:B23"/>
    <mergeCell ref="E17:L17"/>
    <mergeCell ref="A27:C27"/>
    <mergeCell ref="A33:L33"/>
    <mergeCell ref="A34:C34"/>
    <mergeCell ref="E34:L34"/>
    <mergeCell ref="A35:B35"/>
    <mergeCell ref="A39:C39"/>
    <mergeCell ref="I62:J62"/>
    <mergeCell ref="I51:K51"/>
    <mergeCell ref="I52:J52"/>
    <mergeCell ref="I56:K56"/>
    <mergeCell ref="A45:B45"/>
    <mergeCell ref="A50:F50"/>
    <mergeCell ref="E51:F51"/>
    <mergeCell ref="E56:F56"/>
    <mergeCell ref="E61:F61"/>
    <mergeCell ref="I50:N50"/>
    <mergeCell ref="M51:N51"/>
    <mergeCell ref="M56:N56"/>
    <mergeCell ref="M61:N61"/>
    <mergeCell ref="I57:J57"/>
    <mergeCell ref="I61:K61"/>
  </mergeCells>
  <phoneticPr fontId="0" type="noConversion"/>
  <pageMargins left="0.70866141732283472" right="0.70866141732283472" top="0.74803149606299213" bottom="0.74803149606299213" header="0.31496062992125984" footer="0.31496062992125984"/>
  <pageSetup scale="65" orientation="landscape" r:id="rId1"/>
  <headerFooter>
    <oddFooter>Page &amp;P</oddFooter>
  </headerFooter>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Q64"/>
  <sheetViews>
    <sheetView showGridLines="0" showZeros="0" zoomScaleNormal="100" workbookViewId="0">
      <selection activeCell="F12" sqref="F12:L12"/>
    </sheetView>
  </sheetViews>
  <sheetFormatPr defaultRowHeight="13.2" x14ac:dyDescent="0.25"/>
  <cols>
    <col min="1" max="1" width="11" customWidth="1"/>
    <col min="2" max="2" width="11.88671875" customWidth="1"/>
    <col min="3" max="3" width="10" customWidth="1"/>
    <col min="4" max="12" width="11.109375" customWidth="1"/>
    <col min="13" max="13" width="9.88671875" customWidth="1"/>
    <col min="14" max="14" width="11.88671875" customWidth="1"/>
  </cols>
  <sheetData>
    <row r="1" spans="1:16" ht="22.8" x14ac:dyDescent="0.4">
      <c r="F1" s="204" t="s">
        <v>185</v>
      </c>
      <c r="G1" s="107"/>
      <c r="H1" s="107"/>
    </row>
    <row r="2" spans="1:16" ht="15.6" x14ac:dyDescent="0.3">
      <c r="F2" s="107"/>
      <c r="G2" s="107"/>
      <c r="H2" s="107"/>
    </row>
    <row r="3" spans="1:16" x14ac:dyDescent="0.25">
      <c r="A3" s="108"/>
      <c r="B3" s="108"/>
      <c r="C3" s="108"/>
    </row>
    <row r="4" spans="1:16" ht="16.2" thickBot="1" x14ac:dyDescent="0.35">
      <c r="A4" s="109" t="s">
        <v>128</v>
      </c>
      <c r="B4" s="109"/>
      <c r="C4" s="110"/>
      <c r="D4" s="111"/>
      <c r="E4" s="111"/>
      <c r="F4" s="111"/>
      <c r="G4" s="111"/>
    </row>
    <row r="5" spans="1:16" ht="16.2" thickTop="1" x14ac:dyDescent="0.3">
      <c r="A5" s="222"/>
      <c r="B5" s="222"/>
      <c r="C5" s="112"/>
      <c r="D5" s="98"/>
      <c r="E5" s="98"/>
      <c r="F5" s="98"/>
      <c r="G5" s="98"/>
    </row>
    <row r="6" spans="1:16" ht="15.6" x14ac:dyDescent="0.3">
      <c r="A6" s="153" t="s">
        <v>173</v>
      </c>
      <c r="B6" s="222"/>
      <c r="C6" s="112"/>
      <c r="D6" s="98"/>
      <c r="E6" s="98"/>
      <c r="F6" s="98"/>
      <c r="G6" s="98"/>
    </row>
    <row r="7" spans="1:16" x14ac:dyDescent="0.25">
      <c r="F7" s="98"/>
      <c r="G7" s="98"/>
      <c r="H7" s="98"/>
      <c r="I7" s="98"/>
      <c r="J7" s="98"/>
      <c r="K7" s="98"/>
      <c r="L7" s="98"/>
      <c r="O7" s="98"/>
    </row>
    <row r="8" spans="1:16" x14ac:dyDescent="0.25">
      <c r="A8" t="s">
        <v>94</v>
      </c>
      <c r="B8" s="98"/>
      <c r="C8" s="536">
        <f>'General Info'!D11</f>
        <v>0</v>
      </c>
      <c r="D8" s="537"/>
      <c r="E8" s="537"/>
      <c r="F8" s="537"/>
      <c r="G8" s="537"/>
      <c r="H8" s="537"/>
      <c r="I8" s="537"/>
      <c r="J8" s="537"/>
      <c r="K8" s="537"/>
      <c r="L8" s="538"/>
      <c r="M8" s="112"/>
      <c r="N8" s="112"/>
      <c r="O8" s="112"/>
    </row>
    <row r="9" spans="1:16" x14ac:dyDescent="0.25">
      <c r="B9" s="98"/>
      <c r="O9" s="112"/>
    </row>
    <row r="10" spans="1:16" x14ac:dyDescent="0.25">
      <c r="A10" s="98" t="s">
        <v>93</v>
      </c>
      <c r="B10" s="364"/>
      <c r="C10" s="98" t="s">
        <v>96</v>
      </c>
      <c r="D10" s="98"/>
      <c r="O10" s="112"/>
    </row>
    <row r="11" spans="1:16" x14ac:dyDescent="0.25">
      <c r="F11" s="112"/>
      <c r="G11" s="112"/>
      <c r="H11" s="112"/>
      <c r="I11" s="112"/>
      <c r="J11" s="112"/>
      <c r="K11" s="112"/>
      <c r="L11" s="112"/>
      <c r="M11" s="112"/>
      <c r="N11" s="112"/>
      <c r="O11" s="112"/>
      <c r="P11" s="112"/>
    </row>
    <row r="12" spans="1:16" x14ac:dyDescent="0.25">
      <c r="A12" t="s">
        <v>95</v>
      </c>
      <c r="E12" s="98"/>
      <c r="F12" s="536"/>
      <c r="G12" s="537"/>
      <c r="H12" s="537"/>
      <c r="I12" s="537"/>
      <c r="J12" s="537"/>
      <c r="K12" s="537"/>
      <c r="L12" s="538"/>
      <c r="M12" s="112"/>
      <c r="N12" s="112"/>
      <c r="O12" s="112"/>
      <c r="P12" s="112"/>
    </row>
    <row r="13" spans="1:16" x14ac:dyDescent="0.25">
      <c r="O13" s="112"/>
    </row>
    <row r="14" spans="1:16" x14ac:dyDescent="0.25">
      <c r="O14" s="112"/>
    </row>
    <row r="15" spans="1:16" ht="14.25" customHeight="1" x14ac:dyDescent="0.25"/>
    <row r="16" spans="1:16" ht="31.5" customHeight="1" x14ac:dyDescent="0.25">
      <c r="A16" s="522" t="s">
        <v>187</v>
      </c>
      <c r="B16" s="543"/>
      <c r="C16" s="543"/>
      <c r="D16" s="543"/>
      <c r="E16" s="543"/>
      <c r="F16" s="543"/>
      <c r="G16" s="543"/>
      <c r="H16" s="543"/>
      <c r="I16" s="543"/>
      <c r="J16" s="543"/>
      <c r="K16" s="543"/>
      <c r="L16" s="544"/>
    </row>
    <row r="17" spans="1:17" ht="20.25" customHeight="1" x14ac:dyDescent="0.3">
      <c r="A17" s="532" t="s">
        <v>123</v>
      </c>
      <c r="B17" s="533"/>
      <c r="C17" s="534"/>
      <c r="D17" s="205" t="s">
        <v>100</v>
      </c>
      <c r="E17" s="525"/>
      <c r="F17" s="535"/>
      <c r="G17" s="535"/>
      <c r="H17" s="535"/>
      <c r="I17" s="535"/>
      <c r="J17" s="535"/>
      <c r="K17" s="535"/>
      <c r="L17" s="526"/>
    </row>
    <row r="18" spans="1:17" ht="30.75" customHeight="1" x14ac:dyDescent="0.25">
      <c r="A18" s="514"/>
      <c r="B18" s="515"/>
      <c r="C18" s="128" t="s">
        <v>101</v>
      </c>
      <c r="D18" s="129" t="s">
        <v>102</v>
      </c>
      <c r="E18" s="129" t="s">
        <v>103</v>
      </c>
      <c r="F18" s="129" t="s">
        <v>104</v>
      </c>
      <c r="G18" s="129" t="s">
        <v>105</v>
      </c>
      <c r="H18" s="130" t="s">
        <v>106</v>
      </c>
      <c r="I18" s="130" t="s">
        <v>107</v>
      </c>
      <c r="J18" s="130" t="s">
        <v>108</v>
      </c>
      <c r="K18" s="130" t="s">
        <v>109</v>
      </c>
      <c r="L18" s="130" t="s">
        <v>110</v>
      </c>
      <c r="M18" s="208" t="s">
        <v>140</v>
      </c>
      <c r="N18" s="209" t="s">
        <v>141</v>
      </c>
    </row>
    <row r="19" spans="1:17" ht="19.5" customHeight="1" x14ac:dyDescent="0.25">
      <c r="A19" s="141" t="s">
        <v>97</v>
      </c>
      <c r="B19" s="140"/>
      <c r="C19" s="365"/>
      <c r="D19" s="365"/>
      <c r="E19" s="365"/>
      <c r="F19" s="365"/>
      <c r="G19" s="365"/>
      <c r="H19" s="365"/>
      <c r="I19" s="365"/>
      <c r="J19" s="365"/>
      <c r="K19" s="365"/>
      <c r="L19" s="365"/>
      <c r="M19" s="210">
        <f>C19*0.2+D19*0.4+E19*0.6+F19*0.8+G19*1</f>
        <v>0</v>
      </c>
      <c r="N19" s="210">
        <f>(H19*0.1+I19*0.2+J19*0.3+K19*0.4+L19*0.5)*2</f>
        <v>0</v>
      </c>
    </row>
    <row r="20" spans="1:17" ht="19.5" customHeight="1" x14ac:dyDescent="0.25">
      <c r="A20" s="126" t="s">
        <v>125</v>
      </c>
      <c r="B20" s="127"/>
      <c r="C20" s="365"/>
      <c r="D20" s="365"/>
      <c r="E20" s="365"/>
      <c r="F20" s="365"/>
      <c r="G20" s="365"/>
      <c r="H20" s="365"/>
      <c r="I20" s="365"/>
      <c r="J20" s="365"/>
      <c r="K20" s="365"/>
      <c r="L20" s="365"/>
      <c r="M20" s="210">
        <f>C20*0.2+D20*0.4+E20*0.6+F20*0.8+G20*1</f>
        <v>0</v>
      </c>
      <c r="N20" s="210">
        <f>(H20*0.1+I20*0.2+J20*0.3+K20*0.4+L20*0.5)*2</f>
        <v>0</v>
      </c>
      <c r="Q20" s="361"/>
    </row>
    <row r="21" spans="1:17" ht="1.5" customHeight="1" x14ac:dyDescent="0.25">
      <c r="A21" s="134"/>
      <c r="B21" s="113"/>
      <c r="C21" s="113"/>
      <c r="D21" s="113"/>
      <c r="E21" s="113"/>
      <c r="F21" s="113"/>
      <c r="G21" s="113"/>
      <c r="H21" s="113"/>
      <c r="I21" s="113"/>
      <c r="J21" s="113"/>
      <c r="K21" s="113"/>
      <c r="L21" s="113"/>
      <c r="M21" s="210">
        <f>C21*0.2+D21*0.4+E21*0.6+F21*0.8+G21*1</f>
        <v>0</v>
      </c>
      <c r="N21" s="210">
        <f>(H21*0.1+I21*0.2+J21*0.3+K21*0.4+L21*0.5)*2</f>
        <v>0</v>
      </c>
    </row>
    <row r="22" spans="1:17" ht="15.75" customHeight="1" x14ac:dyDescent="0.3">
      <c r="A22" s="519" t="s">
        <v>126</v>
      </c>
      <c r="B22" s="520"/>
      <c r="C22" s="521"/>
      <c r="D22" s="206" t="s">
        <v>100</v>
      </c>
      <c r="E22" s="366"/>
      <c r="F22" s="367"/>
      <c r="G22" s="367"/>
      <c r="H22" s="367"/>
      <c r="I22" s="367"/>
      <c r="J22" s="367"/>
      <c r="K22" s="367"/>
      <c r="L22" s="367"/>
      <c r="M22" s="210"/>
      <c r="N22" s="210"/>
    </row>
    <row r="23" spans="1:17" ht="26.4" x14ac:dyDescent="0.25">
      <c r="A23" s="514"/>
      <c r="B23" s="515"/>
      <c r="C23" s="128" t="s">
        <v>101</v>
      </c>
      <c r="D23" s="129" t="s">
        <v>102</v>
      </c>
      <c r="E23" s="129" t="s">
        <v>103</v>
      </c>
      <c r="F23" s="129" t="s">
        <v>104</v>
      </c>
      <c r="G23" s="129" t="s">
        <v>105</v>
      </c>
      <c r="H23" s="130" t="s">
        <v>106</v>
      </c>
      <c r="I23" s="130" t="s">
        <v>107</v>
      </c>
      <c r="J23" s="130" t="s">
        <v>108</v>
      </c>
      <c r="K23" s="130" t="s">
        <v>109</v>
      </c>
      <c r="L23" s="130" t="s">
        <v>110</v>
      </c>
      <c r="M23" s="210"/>
      <c r="N23" s="210"/>
    </row>
    <row r="24" spans="1:17" ht="19.5" customHeight="1" x14ac:dyDescent="0.25">
      <c r="A24" s="143" t="s">
        <v>97</v>
      </c>
      <c r="B24" s="144"/>
      <c r="C24" s="365"/>
      <c r="D24" s="365"/>
      <c r="E24" s="365"/>
      <c r="F24" s="365"/>
      <c r="G24" s="365"/>
      <c r="H24" s="365"/>
      <c r="I24" s="365"/>
      <c r="J24" s="365"/>
      <c r="K24" s="365"/>
      <c r="L24" s="365"/>
      <c r="M24" s="210">
        <f>C24*0.2+D24*0.4+E24*0.6+F24*0.8+G24*1</f>
        <v>0</v>
      </c>
      <c r="N24" s="210">
        <f>(H24*0.1+I24*0.2+J24*0.3+K24*0.4+L24*0.5)*2</f>
        <v>0</v>
      </c>
    </row>
    <row r="25" spans="1:17" ht="19.5" customHeight="1" x14ac:dyDescent="0.25">
      <c r="A25" s="114" t="s">
        <v>125</v>
      </c>
      <c r="B25" s="115"/>
      <c r="C25" s="365"/>
      <c r="D25" s="365"/>
      <c r="E25" s="365"/>
      <c r="F25" s="365"/>
      <c r="G25" s="365"/>
      <c r="H25" s="365"/>
      <c r="I25" s="365"/>
      <c r="J25" s="365"/>
      <c r="K25" s="365"/>
      <c r="L25" s="365"/>
      <c r="M25" s="210">
        <f>C25*0.2+D25*0.4+E25*0.6+F25*0.8+G25*1</f>
        <v>0</v>
      </c>
      <c r="N25" s="210">
        <f>(H25*0.1+I25*0.2+J25*0.3+K25*0.4+L25*0.5)*2</f>
        <v>0</v>
      </c>
    </row>
    <row r="26" spans="1:17" ht="1.5" customHeight="1" x14ac:dyDescent="0.25">
      <c r="A26" s="124"/>
      <c r="B26" s="125"/>
      <c r="C26" s="113"/>
      <c r="D26" s="113"/>
      <c r="E26" s="113"/>
      <c r="F26" s="113"/>
      <c r="G26" s="113"/>
      <c r="H26" s="113"/>
      <c r="I26" s="113"/>
      <c r="J26" s="113"/>
      <c r="K26" s="113"/>
      <c r="L26" s="113"/>
      <c r="M26" s="210">
        <f>C26*0.2+D26*0.4+E26*0.6+F26*0.8+G26*1</f>
        <v>0</v>
      </c>
      <c r="N26" s="210">
        <f>(H26*0.1+I26*0.2+J26*0.3+K26*0.4+L26*0.5)*2</f>
        <v>0</v>
      </c>
    </row>
    <row r="27" spans="1:17" ht="15.6" x14ac:dyDescent="0.3">
      <c r="A27" s="519" t="s">
        <v>124</v>
      </c>
      <c r="B27" s="520"/>
      <c r="C27" s="521"/>
      <c r="D27" s="206" t="s">
        <v>100</v>
      </c>
      <c r="E27" s="366"/>
      <c r="F27" s="367"/>
      <c r="G27" s="367"/>
      <c r="H27" s="367"/>
      <c r="I27" s="367"/>
      <c r="J27" s="367"/>
      <c r="K27" s="367"/>
      <c r="L27" s="367"/>
      <c r="M27" s="210"/>
      <c r="N27" s="210"/>
    </row>
    <row r="28" spans="1:17" ht="26.4" x14ac:dyDescent="0.25">
      <c r="A28" s="514"/>
      <c r="B28" s="515"/>
      <c r="C28" s="138" t="s">
        <v>101</v>
      </c>
      <c r="D28" s="139" t="s">
        <v>102</v>
      </c>
      <c r="E28" s="139" t="s">
        <v>103</v>
      </c>
      <c r="F28" s="139" t="s">
        <v>104</v>
      </c>
      <c r="G28" s="139" t="s">
        <v>105</v>
      </c>
      <c r="H28" s="130" t="s">
        <v>106</v>
      </c>
      <c r="I28" s="130" t="s">
        <v>107</v>
      </c>
      <c r="J28" s="130" t="s">
        <v>108</v>
      </c>
      <c r="K28" s="130" t="s">
        <v>109</v>
      </c>
      <c r="L28" s="130" t="s">
        <v>110</v>
      </c>
      <c r="M28" s="210"/>
      <c r="N28" s="210"/>
    </row>
    <row r="29" spans="1:17" ht="18.75" customHeight="1" x14ac:dyDescent="0.25">
      <c r="A29" s="145" t="s">
        <v>97</v>
      </c>
      <c r="B29" s="144"/>
      <c r="C29" s="365"/>
      <c r="D29" s="365"/>
      <c r="E29" s="365"/>
      <c r="F29" s="365"/>
      <c r="G29" s="365"/>
      <c r="H29" s="368"/>
      <c r="I29" s="365"/>
      <c r="J29" s="365"/>
      <c r="K29" s="365"/>
      <c r="L29" s="365"/>
      <c r="M29" s="210">
        <f>C29*0.2+D29*0.4+E29*0.6+F29*0.8+G29*1</f>
        <v>0</v>
      </c>
      <c r="N29" s="210">
        <f>(H29*0.1+I29*0.2+J29*0.3+K29*0.4+L29*0.5)*2</f>
        <v>0</v>
      </c>
    </row>
    <row r="30" spans="1:17" ht="16.5" customHeight="1" x14ac:dyDescent="0.25">
      <c r="A30" s="114" t="s">
        <v>125</v>
      </c>
      <c r="B30" s="142"/>
      <c r="C30" s="369"/>
      <c r="D30" s="369"/>
      <c r="E30" s="369"/>
      <c r="F30" s="369"/>
      <c r="G30" s="369"/>
      <c r="H30" s="368"/>
      <c r="I30" s="365"/>
      <c r="J30" s="365"/>
      <c r="K30" s="365"/>
      <c r="L30" s="365"/>
      <c r="M30" s="210">
        <f>C30*0.2+D30*0.4+E30*0.6+F30*0.8+G30*1</f>
        <v>0</v>
      </c>
      <c r="N30" s="210">
        <f>(H30*0.1+I30*0.2+J30*0.3+K30*0.4+L30*0.5)*2</f>
        <v>0</v>
      </c>
    </row>
    <row r="31" spans="1:17" x14ac:dyDescent="0.25">
      <c r="D31" s="98"/>
      <c r="E31" s="98"/>
    </row>
    <row r="32" spans="1:17" x14ac:dyDescent="0.25">
      <c r="F32">
        <f>0.5*C32+0.5*D32+1*E32</f>
        <v>0</v>
      </c>
    </row>
    <row r="33" spans="1:14" ht="31.5" customHeight="1" x14ac:dyDescent="0.25">
      <c r="A33" s="529" t="s">
        <v>188</v>
      </c>
      <c r="B33" s="541"/>
      <c r="C33" s="541"/>
      <c r="D33" s="541"/>
      <c r="E33" s="541"/>
      <c r="F33" s="541"/>
      <c r="G33" s="541"/>
      <c r="H33" s="541"/>
      <c r="I33" s="541"/>
      <c r="J33" s="541"/>
      <c r="K33" s="541"/>
      <c r="L33" s="542"/>
    </row>
    <row r="34" spans="1:14" ht="20.25" customHeight="1" x14ac:dyDescent="0.3">
      <c r="A34" s="532" t="s">
        <v>123</v>
      </c>
      <c r="B34" s="533"/>
      <c r="C34" s="534"/>
      <c r="D34" s="205" t="s">
        <v>100</v>
      </c>
      <c r="E34" s="525"/>
      <c r="F34" s="535"/>
      <c r="G34" s="535"/>
      <c r="H34" s="535"/>
      <c r="I34" s="535"/>
      <c r="J34" s="535"/>
      <c r="K34" s="535"/>
      <c r="L34" s="526"/>
    </row>
    <row r="35" spans="1:14" ht="30.75" customHeight="1" x14ac:dyDescent="0.25">
      <c r="A35" s="514"/>
      <c r="B35" s="515"/>
      <c r="C35" s="128" t="s">
        <v>101</v>
      </c>
      <c r="D35" s="129" t="s">
        <v>102</v>
      </c>
      <c r="E35" s="129" t="s">
        <v>103</v>
      </c>
      <c r="F35" s="129" t="s">
        <v>104</v>
      </c>
      <c r="G35" s="129" t="s">
        <v>105</v>
      </c>
      <c r="H35" s="130" t="s">
        <v>106</v>
      </c>
      <c r="I35" s="130" t="s">
        <v>107</v>
      </c>
      <c r="J35" s="130" t="s">
        <v>108</v>
      </c>
      <c r="K35" s="130" t="s">
        <v>109</v>
      </c>
      <c r="L35" s="130" t="s">
        <v>110</v>
      </c>
      <c r="M35" s="208" t="s">
        <v>140</v>
      </c>
      <c r="N35" s="209" t="s">
        <v>141</v>
      </c>
    </row>
    <row r="36" spans="1:14" ht="19.5" customHeight="1" x14ac:dyDescent="0.25">
      <c r="A36" s="141" t="s">
        <v>97</v>
      </c>
      <c r="B36" s="140"/>
      <c r="C36" s="365"/>
      <c r="D36" s="365"/>
      <c r="E36" s="365"/>
      <c r="F36" s="365"/>
      <c r="G36" s="365"/>
      <c r="H36" s="365"/>
      <c r="I36" s="365"/>
      <c r="J36" s="365"/>
      <c r="K36" s="365"/>
      <c r="L36" s="365"/>
      <c r="M36" s="210">
        <f>C36*0.2+D36*0.4+E36*0.6+F36*0.8+G36*1</f>
        <v>0</v>
      </c>
      <c r="N36" s="210">
        <f>(H36*0.1+I36*0.2+J36*0.3+K36*0.4+L36*0.5)*2</f>
        <v>0</v>
      </c>
    </row>
    <row r="37" spans="1:14" ht="19.5" customHeight="1" x14ac:dyDescent="0.25">
      <c r="A37" s="126" t="s">
        <v>125</v>
      </c>
      <c r="B37" s="127"/>
      <c r="C37" s="365"/>
      <c r="D37" s="365"/>
      <c r="E37" s="365"/>
      <c r="F37" s="365"/>
      <c r="G37" s="365"/>
      <c r="H37" s="365"/>
      <c r="I37" s="365"/>
      <c r="J37" s="365"/>
      <c r="K37" s="365"/>
      <c r="L37" s="365"/>
      <c r="M37" s="210">
        <f>C37*0.2+D37*0.4+E37*0.6+F37*0.8+G37*1</f>
        <v>0</v>
      </c>
      <c r="N37" s="210">
        <f>(H37*0.1+I37*0.2+J37*0.3+K37*0.4+L37*0.5)*2</f>
        <v>0</v>
      </c>
    </row>
    <row r="38" spans="1:14" ht="1.5" customHeight="1" x14ac:dyDescent="0.25">
      <c r="A38" s="134"/>
      <c r="B38" s="113"/>
      <c r="C38" s="113"/>
      <c r="D38" s="113"/>
      <c r="E38" s="113"/>
      <c r="F38" s="113"/>
      <c r="G38" s="113"/>
      <c r="H38" s="113"/>
      <c r="I38" s="113"/>
      <c r="J38" s="113"/>
      <c r="K38" s="113"/>
      <c r="L38" s="113"/>
      <c r="M38" s="210">
        <f>C38*0.2+D38*0.4+E38*0.6+F38*0.8+G38*1</f>
        <v>0</v>
      </c>
      <c r="N38" s="210">
        <f>(H38*0.1+I38*0.2+J38*0.3+K38*0.4+L38*0.5)*2</f>
        <v>0</v>
      </c>
    </row>
    <row r="39" spans="1:14" ht="15.75" customHeight="1" x14ac:dyDescent="0.3">
      <c r="A39" s="519" t="s">
        <v>126</v>
      </c>
      <c r="B39" s="520"/>
      <c r="C39" s="521"/>
      <c r="D39" s="206" t="s">
        <v>100</v>
      </c>
      <c r="E39" s="366"/>
      <c r="F39" s="367"/>
      <c r="G39" s="367"/>
      <c r="H39" s="367"/>
      <c r="I39" s="367"/>
      <c r="J39" s="367"/>
      <c r="K39" s="367"/>
      <c r="L39" s="367"/>
      <c r="M39" s="210"/>
      <c r="N39" s="210"/>
    </row>
    <row r="40" spans="1:14" ht="26.4" x14ac:dyDescent="0.25">
      <c r="A40" s="514"/>
      <c r="B40" s="515"/>
      <c r="C40" s="128" t="s">
        <v>101</v>
      </c>
      <c r="D40" s="129" t="s">
        <v>102</v>
      </c>
      <c r="E40" s="129" t="s">
        <v>103</v>
      </c>
      <c r="F40" s="129" t="s">
        <v>104</v>
      </c>
      <c r="G40" s="129" t="s">
        <v>105</v>
      </c>
      <c r="H40" s="130" t="s">
        <v>106</v>
      </c>
      <c r="I40" s="130" t="s">
        <v>107</v>
      </c>
      <c r="J40" s="130" t="s">
        <v>108</v>
      </c>
      <c r="K40" s="130" t="s">
        <v>109</v>
      </c>
      <c r="L40" s="130" t="s">
        <v>110</v>
      </c>
      <c r="M40" s="210"/>
      <c r="N40" s="210"/>
    </row>
    <row r="41" spans="1:14" ht="19.5" customHeight="1" x14ac:dyDescent="0.25">
      <c r="A41" s="143" t="s">
        <v>97</v>
      </c>
      <c r="B41" s="144"/>
      <c r="C41" s="365"/>
      <c r="D41" s="365"/>
      <c r="E41" s="365"/>
      <c r="F41" s="365"/>
      <c r="G41" s="365"/>
      <c r="H41" s="365"/>
      <c r="I41" s="365"/>
      <c r="J41" s="365"/>
      <c r="K41" s="365"/>
      <c r="L41" s="365"/>
      <c r="M41" s="210">
        <f>C41*0.2+D41*0.4+E41*0.6+F41*0.8+G41*1</f>
        <v>0</v>
      </c>
      <c r="N41" s="210">
        <f>(H41*0.1+I41*0.2+J41*0.3+K41*0.4+L41*0.5)*2</f>
        <v>0</v>
      </c>
    </row>
    <row r="42" spans="1:14" ht="19.5" customHeight="1" x14ac:dyDescent="0.25">
      <c r="A42" s="114" t="s">
        <v>125</v>
      </c>
      <c r="B42" s="115"/>
      <c r="C42" s="365"/>
      <c r="D42" s="365"/>
      <c r="E42" s="365"/>
      <c r="F42" s="365"/>
      <c r="G42" s="365"/>
      <c r="H42" s="365"/>
      <c r="I42" s="365"/>
      <c r="J42" s="365"/>
      <c r="K42" s="365"/>
      <c r="L42" s="365"/>
      <c r="M42" s="210">
        <f>C42*0.2+D42*0.4+E42*0.6+F42*0.8+G42*1</f>
        <v>0</v>
      </c>
      <c r="N42" s="210">
        <f>(H42*0.1+I42*0.2+J42*0.3+K42*0.4+L42*0.5)*2</f>
        <v>0</v>
      </c>
    </row>
    <row r="43" spans="1:14" ht="1.5" customHeight="1" x14ac:dyDescent="0.25">
      <c r="A43" s="124"/>
      <c r="B43" s="125"/>
      <c r="C43" s="113"/>
      <c r="D43" s="113"/>
      <c r="E43" s="113"/>
      <c r="F43" s="113"/>
      <c r="G43" s="113"/>
      <c r="H43" s="113"/>
      <c r="I43" s="113"/>
      <c r="J43" s="113"/>
      <c r="K43" s="113"/>
      <c r="L43" s="113"/>
      <c r="M43" s="210">
        <f>C43*0.2+D43*0.4+E43*0.6+F43*0.8+G43*1</f>
        <v>0</v>
      </c>
      <c r="N43" s="210">
        <f>(H43*0.1+I43*0.2+J43*0.3+K43*0.4+L43*0.5)*2</f>
        <v>0</v>
      </c>
    </row>
    <row r="44" spans="1:14" ht="15.6" x14ac:dyDescent="0.3">
      <c r="A44" s="519" t="s">
        <v>124</v>
      </c>
      <c r="B44" s="520"/>
      <c r="C44" s="521"/>
      <c r="D44" s="206" t="s">
        <v>100</v>
      </c>
      <c r="E44" s="366"/>
      <c r="F44" s="367"/>
      <c r="G44" s="367"/>
      <c r="H44" s="367"/>
      <c r="I44" s="367"/>
      <c r="J44" s="367"/>
      <c r="K44" s="367"/>
      <c r="L44" s="367"/>
      <c r="M44" s="210"/>
      <c r="N44" s="210"/>
    </row>
    <row r="45" spans="1:14" ht="26.4" x14ac:dyDescent="0.25">
      <c r="A45" s="514"/>
      <c r="B45" s="515"/>
      <c r="C45" s="138" t="s">
        <v>101</v>
      </c>
      <c r="D45" s="139" t="s">
        <v>102</v>
      </c>
      <c r="E45" s="139" t="s">
        <v>103</v>
      </c>
      <c r="F45" s="139" t="s">
        <v>104</v>
      </c>
      <c r="G45" s="139" t="s">
        <v>105</v>
      </c>
      <c r="H45" s="130" t="s">
        <v>106</v>
      </c>
      <c r="I45" s="130" t="s">
        <v>107</v>
      </c>
      <c r="J45" s="130" t="s">
        <v>108</v>
      </c>
      <c r="K45" s="130" t="s">
        <v>109</v>
      </c>
      <c r="L45" s="130" t="s">
        <v>110</v>
      </c>
      <c r="M45" s="210"/>
      <c r="N45" s="210"/>
    </row>
    <row r="46" spans="1:14" ht="18.75" customHeight="1" x14ac:dyDescent="0.25">
      <c r="A46" s="145" t="s">
        <v>97</v>
      </c>
      <c r="B46" s="144"/>
      <c r="C46" s="365"/>
      <c r="D46" s="365"/>
      <c r="E46" s="365"/>
      <c r="F46" s="365"/>
      <c r="G46" s="365"/>
      <c r="H46" s="368"/>
      <c r="I46" s="365"/>
      <c r="J46" s="365"/>
      <c r="K46" s="365"/>
      <c r="L46" s="365"/>
      <c r="M46" s="210">
        <f>C46*0.2+D46*0.4+E46*0.6+F46*0.8+G46*1</f>
        <v>0</v>
      </c>
      <c r="N46" s="210">
        <f>(H46*0.1+I46*0.2+J46*0.3+K46*0.4+L46*0.5)*2</f>
        <v>0</v>
      </c>
    </row>
    <row r="47" spans="1:14" ht="16.5" customHeight="1" x14ac:dyDescent="0.25">
      <c r="A47" s="114" t="s">
        <v>125</v>
      </c>
      <c r="B47" s="142"/>
      <c r="C47" s="369"/>
      <c r="D47" s="369"/>
      <c r="E47" s="369"/>
      <c r="F47" s="369"/>
      <c r="G47" s="369"/>
      <c r="H47" s="368"/>
      <c r="I47" s="365"/>
      <c r="J47" s="365"/>
      <c r="K47" s="365"/>
      <c r="L47" s="365"/>
      <c r="M47" s="210">
        <f>C47*0.2+D47*0.4+E47*0.6+F47*0.8+G47*1</f>
        <v>0</v>
      </c>
      <c r="N47" s="210">
        <f>(H47*0.1+I47*0.2+J47*0.3+K47*0.4+L47*0.5)*2</f>
        <v>0</v>
      </c>
    </row>
    <row r="48" spans="1:14" ht="16.5" customHeight="1" x14ac:dyDescent="0.25">
      <c r="A48" s="137"/>
      <c r="B48" s="211"/>
      <c r="C48" s="383"/>
      <c r="D48" s="383"/>
      <c r="E48" s="383"/>
      <c r="F48" s="383"/>
      <c r="G48" s="383"/>
      <c r="H48" s="384"/>
      <c r="I48" s="384"/>
      <c r="J48" s="384"/>
      <c r="K48" s="384"/>
      <c r="L48" s="384"/>
      <c r="M48" s="112"/>
      <c r="N48" s="112"/>
    </row>
    <row r="49" spans="1:14" x14ac:dyDescent="0.25">
      <c r="A49" s="108"/>
      <c r="B49" s="108"/>
    </row>
    <row r="50" spans="1:14" ht="32.25" customHeight="1" x14ac:dyDescent="0.25">
      <c r="A50" s="522" t="s">
        <v>193</v>
      </c>
      <c r="B50" s="523"/>
      <c r="C50" s="523"/>
      <c r="D50" s="523"/>
      <c r="E50" s="523"/>
      <c r="F50" s="524"/>
      <c r="G50" s="98"/>
      <c r="H50" s="98"/>
      <c r="I50" s="522" t="s">
        <v>194</v>
      </c>
      <c r="J50" s="523"/>
      <c r="K50" s="523"/>
      <c r="L50" s="523"/>
      <c r="M50" s="523"/>
      <c r="N50" s="524"/>
    </row>
    <row r="51" spans="1:14" ht="15.6" x14ac:dyDescent="0.3">
      <c r="A51" s="532" t="s">
        <v>123</v>
      </c>
      <c r="B51" s="533"/>
      <c r="C51" s="534"/>
      <c r="D51" s="205" t="s">
        <v>100</v>
      </c>
      <c r="E51" s="525"/>
      <c r="F51" s="526"/>
      <c r="G51" s="388"/>
      <c r="H51" s="388"/>
      <c r="I51" s="516" t="s">
        <v>123</v>
      </c>
      <c r="J51" s="517"/>
      <c r="K51" s="518"/>
      <c r="L51" s="385" t="s">
        <v>100</v>
      </c>
      <c r="M51" s="525"/>
      <c r="N51" s="526"/>
    </row>
    <row r="52" spans="1:14" ht="26.4" x14ac:dyDescent="0.25">
      <c r="A52" s="514"/>
      <c r="B52" s="515"/>
      <c r="C52" s="128" t="s">
        <v>101</v>
      </c>
      <c r="D52" s="130" t="s">
        <v>106</v>
      </c>
      <c r="E52" s="208" t="s">
        <v>140</v>
      </c>
      <c r="F52" s="209" t="s">
        <v>141</v>
      </c>
      <c r="G52" s="99"/>
      <c r="H52" s="98"/>
      <c r="I52" s="514"/>
      <c r="J52" s="515"/>
      <c r="K52" s="128" t="s">
        <v>101</v>
      </c>
      <c r="L52" s="130" t="s">
        <v>106</v>
      </c>
      <c r="M52" s="386" t="s">
        <v>140</v>
      </c>
      <c r="N52" s="387" t="s">
        <v>141</v>
      </c>
    </row>
    <row r="53" spans="1:14" ht="15" x14ac:dyDescent="0.25">
      <c r="A53" s="141" t="s">
        <v>97</v>
      </c>
      <c r="B53" s="140"/>
      <c r="C53" s="365"/>
      <c r="D53" s="365"/>
      <c r="E53" s="210">
        <f>C53*0.2</f>
        <v>0</v>
      </c>
      <c r="F53" s="210">
        <f>(D53*0.1)*2</f>
        <v>0</v>
      </c>
      <c r="I53" s="141" t="s">
        <v>97</v>
      </c>
      <c r="J53" s="140"/>
      <c r="K53" s="365"/>
      <c r="L53" s="365"/>
      <c r="M53" s="210">
        <f>K53*0.2</f>
        <v>0</v>
      </c>
      <c r="N53" s="210">
        <f>(L53*0.1)*2</f>
        <v>0</v>
      </c>
    </row>
    <row r="54" spans="1:14" ht="15" x14ac:dyDescent="0.25">
      <c r="A54" s="126" t="s">
        <v>125</v>
      </c>
      <c r="B54" s="127"/>
      <c r="C54" s="365"/>
      <c r="D54" s="365"/>
      <c r="E54" s="210">
        <f t="shared" ref="E54:E64" si="0">C54*0.2</f>
        <v>0</v>
      </c>
      <c r="F54" s="210">
        <f t="shared" ref="F54:F60" si="1">(D54*0.1)*2</f>
        <v>0</v>
      </c>
      <c r="I54" s="126" t="s">
        <v>125</v>
      </c>
      <c r="J54" s="127"/>
      <c r="K54" s="365"/>
      <c r="L54" s="365"/>
      <c r="M54" s="210">
        <f>K54*0.2</f>
        <v>0</v>
      </c>
      <c r="N54" s="210">
        <f>(L54*0.1)*2</f>
        <v>0</v>
      </c>
    </row>
    <row r="55" spans="1:14" ht="15" x14ac:dyDescent="0.25">
      <c r="A55" s="134"/>
      <c r="B55" s="113"/>
      <c r="C55" s="113"/>
      <c r="D55" s="113"/>
      <c r="E55" s="113">
        <f t="shared" si="0"/>
        <v>0</v>
      </c>
      <c r="F55" s="389">
        <f t="shared" si="1"/>
        <v>0</v>
      </c>
      <c r="I55" s="134"/>
      <c r="J55" s="113"/>
      <c r="K55" s="113"/>
      <c r="L55" s="113"/>
      <c r="M55" s="113">
        <f>K55*0.2</f>
        <v>0</v>
      </c>
      <c r="N55" s="389">
        <f>(L55*0.1)*2</f>
        <v>0</v>
      </c>
    </row>
    <row r="56" spans="1:14" ht="15.6" x14ac:dyDescent="0.25">
      <c r="A56" s="519" t="s">
        <v>126</v>
      </c>
      <c r="B56" s="520"/>
      <c r="C56" s="521"/>
      <c r="D56" s="206" t="s">
        <v>100</v>
      </c>
      <c r="E56" s="527">
        <f t="shared" si="0"/>
        <v>0</v>
      </c>
      <c r="F56" s="528"/>
      <c r="I56" s="519" t="s">
        <v>126</v>
      </c>
      <c r="J56" s="520"/>
      <c r="K56" s="521"/>
      <c r="L56" s="206" t="s">
        <v>100</v>
      </c>
      <c r="M56" s="527">
        <f>K56*0.2</f>
        <v>0</v>
      </c>
      <c r="N56" s="528"/>
    </row>
    <row r="57" spans="1:14" ht="26.4" x14ac:dyDescent="0.25">
      <c r="A57" s="514"/>
      <c r="B57" s="515"/>
      <c r="C57" s="128" t="s">
        <v>101</v>
      </c>
      <c r="D57" s="130" t="s">
        <v>106</v>
      </c>
      <c r="E57" s="382" t="s">
        <v>140</v>
      </c>
      <c r="F57" s="382" t="s">
        <v>140</v>
      </c>
      <c r="I57" s="514"/>
      <c r="J57" s="515"/>
      <c r="K57" s="128" t="s">
        <v>101</v>
      </c>
      <c r="L57" s="130" t="s">
        <v>106</v>
      </c>
      <c r="M57" s="382" t="s">
        <v>140</v>
      </c>
      <c r="N57" s="382" t="s">
        <v>140</v>
      </c>
    </row>
    <row r="58" spans="1:14" ht="15" x14ac:dyDescent="0.25">
      <c r="A58" s="143" t="s">
        <v>97</v>
      </c>
      <c r="B58" s="144"/>
      <c r="C58" s="365"/>
      <c r="D58" s="365"/>
      <c r="E58" s="210">
        <f t="shared" si="0"/>
        <v>0</v>
      </c>
      <c r="F58" s="210">
        <f t="shared" si="1"/>
        <v>0</v>
      </c>
      <c r="I58" s="143" t="s">
        <v>97</v>
      </c>
      <c r="J58" s="144"/>
      <c r="K58" s="365"/>
      <c r="L58" s="365"/>
      <c r="M58" s="210">
        <f>K58*0.2</f>
        <v>0</v>
      </c>
      <c r="N58" s="210">
        <f>(L58*0.1)*2</f>
        <v>0</v>
      </c>
    </row>
    <row r="59" spans="1:14" ht="15" x14ac:dyDescent="0.25">
      <c r="A59" s="114" t="s">
        <v>125</v>
      </c>
      <c r="B59" s="115"/>
      <c r="C59" s="365"/>
      <c r="D59" s="365"/>
      <c r="E59" s="210">
        <f t="shared" si="0"/>
        <v>0</v>
      </c>
      <c r="F59" s="210">
        <f t="shared" si="1"/>
        <v>0</v>
      </c>
      <c r="I59" s="114" t="s">
        <v>125</v>
      </c>
      <c r="J59" s="115"/>
      <c r="K59" s="365"/>
      <c r="L59" s="365"/>
      <c r="M59" s="210">
        <f>K59*0.2</f>
        <v>0</v>
      </c>
      <c r="N59" s="210">
        <f>(L59*0.1)*2</f>
        <v>0</v>
      </c>
    </row>
    <row r="60" spans="1:14" ht="15" x14ac:dyDescent="0.25">
      <c r="A60" s="124"/>
      <c r="B60" s="125"/>
      <c r="C60" s="113"/>
      <c r="D60" s="113"/>
      <c r="E60" s="113">
        <f t="shared" si="0"/>
        <v>0</v>
      </c>
      <c r="F60" s="389">
        <f t="shared" si="1"/>
        <v>0</v>
      </c>
      <c r="I60" s="124"/>
      <c r="J60" s="125"/>
      <c r="K60" s="113"/>
      <c r="L60" s="113"/>
      <c r="M60" s="113">
        <f>K60*0.2</f>
        <v>0</v>
      </c>
      <c r="N60" s="389">
        <f>(L60*0.1)*2</f>
        <v>0</v>
      </c>
    </row>
    <row r="61" spans="1:14" ht="15.6" x14ac:dyDescent="0.25">
      <c r="A61" s="519" t="s">
        <v>124</v>
      </c>
      <c r="B61" s="520"/>
      <c r="C61" s="521"/>
      <c r="D61" s="206" t="s">
        <v>100</v>
      </c>
      <c r="E61" s="527">
        <f t="shared" si="0"/>
        <v>0</v>
      </c>
      <c r="F61" s="528"/>
      <c r="I61" s="519" t="s">
        <v>124</v>
      </c>
      <c r="J61" s="520"/>
      <c r="K61" s="521"/>
      <c r="L61" s="206" t="s">
        <v>100</v>
      </c>
      <c r="M61" s="527">
        <f>K61*0.2</f>
        <v>0</v>
      </c>
      <c r="N61" s="528"/>
    </row>
    <row r="62" spans="1:14" ht="26.4" x14ac:dyDescent="0.25">
      <c r="A62" s="514"/>
      <c r="B62" s="515"/>
      <c r="C62" s="138" t="s">
        <v>101</v>
      </c>
      <c r="D62" s="130" t="s">
        <v>106</v>
      </c>
      <c r="E62" s="382" t="s">
        <v>140</v>
      </c>
      <c r="F62" s="382" t="s">
        <v>140</v>
      </c>
      <c r="I62" s="514"/>
      <c r="J62" s="515"/>
      <c r="K62" s="138" t="s">
        <v>101</v>
      </c>
      <c r="L62" s="130" t="s">
        <v>106</v>
      </c>
      <c r="M62" s="382" t="s">
        <v>140</v>
      </c>
      <c r="N62" s="382" t="s">
        <v>140</v>
      </c>
    </row>
    <row r="63" spans="1:14" ht="15" x14ac:dyDescent="0.25">
      <c r="A63" s="145" t="s">
        <v>97</v>
      </c>
      <c r="B63" s="144"/>
      <c r="C63" s="365"/>
      <c r="D63" s="368"/>
      <c r="E63" s="210">
        <f t="shared" si="0"/>
        <v>0</v>
      </c>
      <c r="F63" s="210">
        <f>(D63*0.1)*2</f>
        <v>0</v>
      </c>
      <c r="I63" s="145" t="s">
        <v>97</v>
      </c>
      <c r="J63" s="144"/>
      <c r="K63" s="365"/>
      <c r="L63" s="368"/>
      <c r="M63" s="210">
        <f>K63*0.2</f>
        <v>0</v>
      </c>
      <c r="N63" s="210">
        <f>(L63*0.1)*2</f>
        <v>0</v>
      </c>
    </row>
    <row r="64" spans="1:14" ht="15" x14ac:dyDescent="0.25">
      <c r="A64" s="114" t="s">
        <v>125</v>
      </c>
      <c r="B64" s="142"/>
      <c r="C64" s="369"/>
      <c r="D64" s="368"/>
      <c r="E64" s="210">
        <f t="shared" si="0"/>
        <v>0</v>
      </c>
      <c r="F64" s="210">
        <f>(D64*0.1)*2</f>
        <v>0</v>
      </c>
      <c r="I64" s="114" t="s">
        <v>125</v>
      </c>
      <c r="J64" s="142"/>
      <c r="K64" s="369"/>
      <c r="L64" s="368"/>
      <c r="M64" s="210">
        <f>K64*0.2</f>
        <v>0</v>
      </c>
      <c r="N64" s="210">
        <f>(L64*0.1)*2</f>
        <v>0</v>
      </c>
    </row>
  </sheetData>
  <sheetProtection password="CD0A" sheet="1" selectLockedCells="1"/>
  <mergeCells count="38">
    <mergeCell ref="A62:B62"/>
    <mergeCell ref="I62:J62"/>
    <mergeCell ref="M56:N56"/>
    <mergeCell ref="A57:B57"/>
    <mergeCell ref="I57:J57"/>
    <mergeCell ref="A61:C61"/>
    <mergeCell ref="E61:F61"/>
    <mergeCell ref="I61:K61"/>
    <mergeCell ref="M61:N61"/>
    <mergeCell ref="A52:B52"/>
    <mergeCell ref="I52:J52"/>
    <mergeCell ref="A56:C56"/>
    <mergeCell ref="E56:F56"/>
    <mergeCell ref="I56:K56"/>
    <mergeCell ref="A50:F50"/>
    <mergeCell ref="I50:N50"/>
    <mergeCell ref="A51:C51"/>
    <mergeCell ref="E51:F51"/>
    <mergeCell ref="I51:K51"/>
    <mergeCell ref="M51:N51"/>
    <mergeCell ref="A28:B28"/>
    <mergeCell ref="C8:L8"/>
    <mergeCell ref="F12:L12"/>
    <mergeCell ref="A16:L16"/>
    <mergeCell ref="A17:C17"/>
    <mergeCell ref="A18:B18"/>
    <mergeCell ref="A22:C22"/>
    <mergeCell ref="A23:B23"/>
    <mergeCell ref="A27:C27"/>
    <mergeCell ref="E17:L17"/>
    <mergeCell ref="A40:B40"/>
    <mergeCell ref="A44:C44"/>
    <mergeCell ref="A45:B45"/>
    <mergeCell ref="A33:L33"/>
    <mergeCell ref="A34:C34"/>
    <mergeCell ref="E34:L34"/>
    <mergeCell ref="A35:B35"/>
    <mergeCell ref="A39:C39"/>
  </mergeCells>
  <phoneticPr fontId="0" type="noConversion"/>
  <pageMargins left="0.70866141732283472" right="0.70866141732283472" top="0.74803149606299213" bottom="0.74803149606299213" header="0.31496062992125984" footer="0.31496062992125984"/>
  <pageSetup scale="65" orientation="landscape" r:id="rId1"/>
  <headerFooter>
    <oddFooter>Page &amp;P</oddFooter>
  </headerFooter>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P63"/>
  <sheetViews>
    <sheetView showGridLines="0" showZeros="0" topLeftCell="A3" zoomScaleNormal="100" workbookViewId="0">
      <selection activeCell="E39" sqref="E39"/>
    </sheetView>
  </sheetViews>
  <sheetFormatPr defaultRowHeight="13.2" x14ac:dyDescent="0.25"/>
  <cols>
    <col min="1" max="1" width="11" customWidth="1"/>
    <col min="2" max="2" width="11.88671875" customWidth="1"/>
    <col min="3" max="3" width="10" customWidth="1"/>
    <col min="4" max="13" width="11.109375" customWidth="1"/>
    <col min="14" max="14" width="12.88671875" customWidth="1"/>
  </cols>
  <sheetData>
    <row r="1" spans="1:16" ht="22.8" x14ac:dyDescent="0.4">
      <c r="F1" s="204" t="s">
        <v>186</v>
      </c>
      <c r="G1" s="107"/>
      <c r="H1" s="107"/>
    </row>
    <row r="2" spans="1:16" ht="15.6" x14ac:dyDescent="0.3">
      <c r="F2" s="107"/>
      <c r="G2" s="107"/>
      <c r="H2" s="107"/>
    </row>
    <row r="3" spans="1:16" x14ac:dyDescent="0.25">
      <c r="A3" s="108"/>
      <c r="B3" s="108"/>
      <c r="C3" s="108"/>
    </row>
    <row r="4" spans="1:16" ht="16.2" thickBot="1" x14ac:dyDescent="0.35">
      <c r="A4" s="109" t="s">
        <v>127</v>
      </c>
      <c r="B4" s="109"/>
      <c r="C4" s="110"/>
      <c r="D4" s="111"/>
      <c r="E4" s="111"/>
      <c r="F4" s="111"/>
      <c r="G4" s="111"/>
      <c r="H4" s="111"/>
    </row>
    <row r="5" spans="1:16" ht="13.8" thickTop="1" x14ac:dyDescent="0.25">
      <c r="F5" s="98"/>
      <c r="G5" s="98"/>
      <c r="H5" s="98"/>
      <c r="I5" s="98"/>
      <c r="J5" s="98"/>
      <c r="K5" s="98"/>
      <c r="L5" s="98"/>
      <c r="O5" s="98"/>
    </row>
    <row r="6" spans="1:16" ht="15.6" x14ac:dyDescent="0.3">
      <c r="A6" s="219" t="s">
        <v>174</v>
      </c>
      <c r="F6" s="98"/>
      <c r="G6" s="98"/>
      <c r="H6" s="98"/>
      <c r="I6" s="98"/>
      <c r="J6" s="98"/>
      <c r="K6" s="98"/>
      <c r="L6" s="98"/>
      <c r="O6" s="98"/>
    </row>
    <row r="7" spans="1:16" x14ac:dyDescent="0.25">
      <c r="F7" s="98"/>
      <c r="G7" s="98"/>
      <c r="H7" s="98"/>
      <c r="I7" s="98"/>
      <c r="J7" s="98"/>
      <c r="K7" s="98"/>
      <c r="L7" s="98"/>
      <c r="O7" s="98"/>
    </row>
    <row r="8" spans="1:16" x14ac:dyDescent="0.25">
      <c r="A8" t="s">
        <v>94</v>
      </c>
      <c r="B8" s="98"/>
      <c r="C8" s="536">
        <f>'General Info'!D11</f>
        <v>0</v>
      </c>
      <c r="D8" s="537"/>
      <c r="E8" s="537"/>
      <c r="F8" s="537"/>
      <c r="G8" s="537"/>
      <c r="H8" s="537"/>
      <c r="I8" s="537"/>
      <c r="J8" s="537"/>
      <c r="K8" s="537"/>
      <c r="L8" s="538"/>
      <c r="M8" s="112"/>
      <c r="N8" s="112"/>
      <c r="O8" s="112"/>
    </row>
    <row r="9" spans="1:16" x14ac:dyDescent="0.25">
      <c r="B9" s="98"/>
      <c r="O9" s="112"/>
    </row>
    <row r="10" spans="1:16" x14ac:dyDescent="0.25">
      <c r="A10" s="98" t="s">
        <v>93</v>
      </c>
      <c r="B10" s="364"/>
      <c r="C10" s="98" t="s">
        <v>96</v>
      </c>
      <c r="D10" s="98"/>
      <c r="O10" s="112"/>
    </row>
    <row r="11" spans="1:16" x14ac:dyDescent="0.25">
      <c r="F11" s="112"/>
      <c r="G11" s="112"/>
      <c r="H11" s="112"/>
      <c r="I11" s="112"/>
      <c r="J11" s="112"/>
      <c r="K11" s="112"/>
      <c r="L11" s="112"/>
      <c r="M11" s="112"/>
      <c r="N11" s="112"/>
      <c r="O11" s="112"/>
      <c r="P11" s="112"/>
    </row>
    <row r="12" spans="1:16" x14ac:dyDescent="0.25">
      <c r="A12" t="s">
        <v>95</v>
      </c>
      <c r="E12" s="98"/>
      <c r="F12" s="536"/>
      <c r="G12" s="537"/>
      <c r="H12" s="537"/>
      <c r="I12" s="537"/>
      <c r="J12" s="537"/>
      <c r="K12" s="537"/>
      <c r="L12" s="538"/>
      <c r="M12" s="112"/>
      <c r="N12" s="112"/>
      <c r="O12" s="112"/>
      <c r="P12" s="112"/>
    </row>
    <row r="13" spans="1:16" x14ac:dyDescent="0.25">
      <c r="O13" s="112"/>
    </row>
    <row r="14" spans="1:16" x14ac:dyDescent="0.25">
      <c r="O14" s="112"/>
    </row>
    <row r="15" spans="1:16" ht="14.25" customHeight="1" x14ac:dyDescent="0.25"/>
    <row r="16" spans="1:16" ht="31.5" customHeight="1" x14ac:dyDescent="0.25">
      <c r="A16" s="522" t="s">
        <v>189</v>
      </c>
      <c r="B16" s="539"/>
      <c r="C16" s="539"/>
      <c r="D16" s="539"/>
      <c r="E16" s="539"/>
      <c r="F16" s="539"/>
      <c r="G16" s="539"/>
      <c r="H16" s="539"/>
      <c r="I16" s="539"/>
      <c r="J16" s="539"/>
      <c r="K16" s="539"/>
      <c r="L16" s="540"/>
    </row>
    <row r="17" spans="1:14" ht="20.25" customHeight="1" x14ac:dyDescent="0.3">
      <c r="A17" s="532" t="s">
        <v>123</v>
      </c>
      <c r="B17" s="533"/>
      <c r="C17" s="534"/>
      <c r="D17" s="205" t="s">
        <v>100</v>
      </c>
      <c r="E17" s="525"/>
      <c r="F17" s="535"/>
      <c r="G17" s="535"/>
      <c r="H17" s="535"/>
      <c r="I17" s="535"/>
      <c r="J17" s="535"/>
      <c r="K17" s="535"/>
      <c r="L17" s="526"/>
    </row>
    <row r="18" spans="1:14" ht="30.75" customHeight="1" x14ac:dyDescent="0.25">
      <c r="A18" s="514"/>
      <c r="B18" s="515"/>
      <c r="C18" s="128" t="s">
        <v>101</v>
      </c>
      <c r="D18" s="129" t="s">
        <v>102</v>
      </c>
      <c r="E18" s="129" t="s">
        <v>103</v>
      </c>
      <c r="F18" s="129" t="s">
        <v>104</v>
      </c>
      <c r="G18" s="129" t="s">
        <v>105</v>
      </c>
      <c r="H18" s="130" t="s">
        <v>106</v>
      </c>
      <c r="I18" s="130" t="s">
        <v>107</v>
      </c>
      <c r="J18" s="130" t="s">
        <v>108</v>
      </c>
      <c r="K18" s="130" t="s">
        <v>109</v>
      </c>
      <c r="L18" s="130" t="s">
        <v>110</v>
      </c>
      <c r="M18" s="208" t="s">
        <v>140</v>
      </c>
      <c r="N18" s="209" t="s">
        <v>141</v>
      </c>
    </row>
    <row r="19" spans="1:14" ht="19.5" customHeight="1" x14ac:dyDescent="0.25">
      <c r="A19" s="141" t="s">
        <v>97</v>
      </c>
      <c r="B19" s="140"/>
      <c r="C19" s="365"/>
      <c r="D19" s="365"/>
      <c r="E19" s="365"/>
      <c r="F19" s="365"/>
      <c r="G19" s="365"/>
      <c r="H19" s="365"/>
      <c r="I19" s="365"/>
      <c r="J19" s="365"/>
      <c r="K19" s="365"/>
      <c r="L19" s="365"/>
      <c r="M19" s="210">
        <f>C19*0.2+D19*0.4+E19*0.6+F19*0.8+G19*1</f>
        <v>0</v>
      </c>
      <c r="N19" s="210">
        <f>(H19*0.1+I19*0.2+J19*0.3+K19*0.4+L19*0.5)*2</f>
        <v>0</v>
      </c>
    </row>
    <row r="20" spans="1:14" ht="19.5" customHeight="1" x14ac:dyDescent="0.25">
      <c r="A20" s="126" t="s">
        <v>125</v>
      </c>
      <c r="B20" s="127"/>
      <c r="C20" s="365"/>
      <c r="D20" s="365"/>
      <c r="E20" s="365"/>
      <c r="F20" s="365"/>
      <c r="G20" s="365"/>
      <c r="H20" s="365"/>
      <c r="I20" s="365"/>
      <c r="J20" s="365"/>
      <c r="K20" s="365"/>
      <c r="L20" s="365"/>
      <c r="M20" s="210">
        <f>C20*0.2+D20*0.4+E20*0.6+F20*0.8+G20*1</f>
        <v>0</v>
      </c>
      <c r="N20" s="210">
        <f>(H20*0.1+I20*0.2+J20*0.3+K20*0.4+L20*0.5)*2</f>
        <v>0</v>
      </c>
    </row>
    <row r="21" spans="1:14" ht="1.5" customHeight="1" x14ac:dyDescent="0.25">
      <c r="A21" s="134"/>
      <c r="B21" s="113"/>
      <c r="C21" s="113"/>
      <c r="D21" s="113"/>
      <c r="E21" s="113"/>
      <c r="F21" s="113"/>
      <c r="G21" s="113"/>
      <c r="H21" s="113"/>
      <c r="I21" s="113"/>
      <c r="J21" s="113"/>
      <c r="K21" s="113"/>
      <c r="L21" s="113"/>
      <c r="M21" s="210">
        <f>C21*0.2+D21*0.4+E21*0.6+F21*0.8+G21*1</f>
        <v>0</v>
      </c>
      <c r="N21" s="210">
        <f>(H21*0.1+I21*0.2+J21*0.3+K21*0.4+L21*0.5)*2</f>
        <v>0</v>
      </c>
    </row>
    <row r="22" spans="1:14" ht="15.75" customHeight="1" x14ac:dyDescent="0.3">
      <c r="A22" s="519" t="s">
        <v>126</v>
      </c>
      <c r="B22" s="520"/>
      <c r="C22" s="521"/>
      <c r="D22" s="206" t="s">
        <v>100</v>
      </c>
      <c r="E22" s="366"/>
      <c r="F22" s="367"/>
      <c r="G22" s="367"/>
      <c r="H22" s="367"/>
      <c r="I22" s="367"/>
      <c r="J22" s="367"/>
      <c r="K22" s="367"/>
      <c r="L22" s="367"/>
      <c r="M22" s="210"/>
      <c r="N22" s="210"/>
    </row>
    <row r="23" spans="1:14" ht="26.4" x14ac:dyDescent="0.25">
      <c r="A23" s="514"/>
      <c r="B23" s="515"/>
      <c r="C23" s="128" t="s">
        <v>101</v>
      </c>
      <c r="D23" s="129" t="s">
        <v>102</v>
      </c>
      <c r="E23" s="129" t="s">
        <v>103</v>
      </c>
      <c r="F23" s="129" t="s">
        <v>104</v>
      </c>
      <c r="G23" s="129" t="s">
        <v>105</v>
      </c>
      <c r="H23" s="130" t="s">
        <v>106</v>
      </c>
      <c r="I23" s="130" t="s">
        <v>107</v>
      </c>
      <c r="J23" s="130" t="s">
        <v>108</v>
      </c>
      <c r="K23" s="130" t="s">
        <v>109</v>
      </c>
      <c r="L23" s="130" t="s">
        <v>110</v>
      </c>
      <c r="M23" s="210"/>
      <c r="N23" s="210"/>
    </row>
    <row r="24" spans="1:14" ht="19.5" customHeight="1" x14ac:dyDescent="0.25">
      <c r="A24" s="143" t="s">
        <v>97</v>
      </c>
      <c r="B24" s="144"/>
      <c r="C24" s="365"/>
      <c r="D24" s="365"/>
      <c r="E24" s="365"/>
      <c r="F24" s="365"/>
      <c r="G24" s="365"/>
      <c r="H24" s="365"/>
      <c r="I24" s="365"/>
      <c r="J24" s="365"/>
      <c r="K24" s="365"/>
      <c r="L24" s="365"/>
      <c r="M24" s="210">
        <f>C24*0.2+D24*0.4+E24*0.6+F24*0.8+G24*1</f>
        <v>0</v>
      </c>
      <c r="N24" s="210">
        <f>(H24*0.1+I24*0.2+J24*0.3+K24*0.4+L24*0.5)*2</f>
        <v>0</v>
      </c>
    </row>
    <row r="25" spans="1:14" ht="19.5" customHeight="1" x14ac:dyDescent="0.25">
      <c r="A25" s="114" t="s">
        <v>125</v>
      </c>
      <c r="B25" s="115"/>
      <c r="C25" s="365"/>
      <c r="D25" s="365"/>
      <c r="E25" s="365"/>
      <c r="F25" s="365"/>
      <c r="G25" s="365"/>
      <c r="H25" s="365"/>
      <c r="I25" s="365"/>
      <c r="J25" s="365"/>
      <c r="K25" s="365"/>
      <c r="L25" s="365"/>
      <c r="M25" s="210">
        <f>C25*0.2+D25*0.4+E25*0.6+F25*0.8+G25*1</f>
        <v>0</v>
      </c>
      <c r="N25" s="210">
        <f>(H25*0.1+I25*0.2+J25*0.3+K25*0.4+L25*0.5)*2</f>
        <v>0</v>
      </c>
    </row>
    <row r="26" spans="1:14" ht="1.5" customHeight="1" x14ac:dyDescent="0.25">
      <c r="A26" s="124"/>
      <c r="B26" s="125"/>
      <c r="C26" s="113"/>
      <c r="D26" s="113"/>
      <c r="E26" s="113"/>
      <c r="F26" s="113"/>
      <c r="G26" s="113"/>
      <c r="H26" s="113"/>
      <c r="I26" s="113"/>
      <c r="J26" s="113"/>
      <c r="K26" s="113"/>
      <c r="L26" s="113"/>
      <c r="M26" s="210">
        <f>C26*0.2+D26*0.4+E26*0.6+F26*0.8+G26*1</f>
        <v>0</v>
      </c>
      <c r="N26" s="210">
        <f>(H26*0.1+I26*0.2+J26*0.3+K26*0.4+L26*0.5)*2</f>
        <v>0</v>
      </c>
    </row>
    <row r="27" spans="1:14" ht="15.6" x14ac:dyDescent="0.3">
      <c r="A27" s="519" t="s">
        <v>124</v>
      </c>
      <c r="B27" s="520"/>
      <c r="C27" s="521"/>
      <c r="D27" s="206" t="s">
        <v>100</v>
      </c>
      <c r="E27" s="366"/>
      <c r="F27" s="367"/>
      <c r="G27" s="367"/>
      <c r="H27" s="367"/>
      <c r="I27" s="367"/>
      <c r="J27" s="367"/>
      <c r="K27" s="367"/>
      <c r="L27" s="367"/>
      <c r="M27" s="210"/>
      <c r="N27" s="210"/>
    </row>
    <row r="28" spans="1:14" ht="26.4" x14ac:dyDescent="0.25">
      <c r="A28" s="514"/>
      <c r="B28" s="515"/>
      <c r="C28" s="138" t="s">
        <v>101</v>
      </c>
      <c r="D28" s="139" t="s">
        <v>102</v>
      </c>
      <c r="E28" s="139" t="s">
        <v>103</v>
      </c>
      <c r="F28" s="139" t="s">
        <v>104</v>
      </c>
      <c r="G28" s="139" t="s">
        <v>105</v>
      </c>
      <c r="H28" s="130" t="s">
        <v>106</v>
      </c>
      <c r="I28" s="130" t="s">
        <v>107</v>
      </c>
      <c r="J28" s="130" t="s">
        <v>108</v>
      </c>
      <c r="K28" s="130" t="s">
        <v>109</v>
      </c>
      <c r="L28" s="130" t="s">
        <v>110</v>
      </c>
      <c r="M28" s="210"/>
      <c r="N28" s="210"/>
    </row>
    <row r="29" spans="1:14" ht="18.75" customHeight="1" x14ac:dyDescent="0.25">
      <c r="A29" s="145" t="s">
        <v>97</v>
      </c>
      <c r="B29" s="144"/>
      <c r="C29" s="365"/>
      <c r="D29" s="365"/>
      <c r="E29" s="365"/>
      <c r="F29" s="365"/>
      <c r="G29" s="365"/>
      <c r="H29" s="368"/>
      <c r="I29" s="365"/>
      <c r="J29" s="365"/>
      <c r="K29" s="365"/>
      <c r="L29" s="365"/>
      <c r="M29" s="210">
        <f>C29*0.2+D29*0.4+E29*0.6+F29*0.8+G29*1</f>
        <v>0</v>
      </c>
      <c r="N29" s="210">
        <f>(H29*0.1+I29*0.2+J29*0.3+K29*0.4+L29*0.5)*2</f>
        <v>0</v>
      </c>
    </row>
    <row r="30" spans="1:14" ht="16.5" customHeight="1" x14ac:dyDescent="0.25">
      <c r="A30" s="114" t="s">
        <v>125</v>
      </c>
      <c r="B30" s="142"/>
      <c r="C30" s="369"/>
      <c r="D30" s="369"/>
      <c r="E30" s="369"/>
      <c r="F30" s="369"/>
      <c r="G30" s="369"/>
      <c r="H30" s="368"/>
      <c r="I30" s="365"/>
      <c r="J30" s="365"/>
      <c r="K30" s="365"/>
      <c r="L30" s="365"/>
      <c r="M30" s="210">
        <f>C30*0.2+D30*0.4+E30*0.6+F30*0.8+G30*1</f>
        <v>0</v>
      </c>
      <c r="N30" s="210">
        <f>(H30*0.1+I30*0.2+J30*0.3+K30*0.4+L30*0.5)*2</f>
        <v>0</v>
      </c>
    </row>
    <row r="31" spans="1:14" x14ac:dyDescent="0.25">
      <c r="D31" s="98"/>
      <c r="E31" s="98"/>
    </row>
    <row r="32" spans="1:14" ht="31.5" customHeight="1" x14ac:dyDescent="0.25">
      <c r="A32" s="529" t="s">
        <v>190</v>
      </c>
      <c r="B32" s="530"/>
      <c r="C32" s="530"/>
      <c r="D32" s="530"/>
      <c r="E32" s="530"/>
      <c r="F32" s="530"/>
      <c r="G32" s="530"/>
      <c r="H32" s="530"/>
      <c r="I32" s="530"/>
      <c r="J32" s="530"/>
      <c r="K32" s="530"/>
      <c r="L32" s="531"/>
    </row>
    <row r="33" spans="1:14" ht="20.25" customHeight="1" x14ac:dyDescent="0.3">
      <c r="A33" s="532" t="s">
        <v>123</v>
      </c>
      <c r="B33" s="533"/>
      <c r="C33" s="534"/>
      <c r="D33" s="205" t="s">
        <v>100</v>
      </c>
      <c r="E33" s="525"/>
      <c r="F33" s="535"/>
      <c r="G33" s="535"/>
      <c r="H33" s="535"/>
      <c r="I33" s="535"/>
      <c r="J33" s="535"/>
      <c r="K33" s="535"/>
      <c r="L33" s="526"/>
    </row>
    <row r="34" spans="1:14" ht="30.75" customHeight="1" x14ac:dyDescent="0.25">
      <c r="A34" s="514"/>
      <c r="B34" s="515"/>
      <c r="C34" s="128" t="s">
        <v>101</v>
      </c>
      <c r="D34" s="129" t="s">
        <v>102</v>
      </c>
      <c r="E34" s="129" t="s">
        <v>103</v>
      </c>
      <c r="F34" s="129" t="s">
        <v>104</v>
      </c>
      <c r="G34" s="129" t="s">
        <v>105</v>
      </c>
      <c r="H34" s="130" t="s">
        <v>106</v>
      </c>
      <c r="I34" s="130" t="s">
        <v>107</v>
      </c>
      <c r="J34" s="130" t="s">
        <v>108</v>
      </c>
      <c r="K34" s="130" t="s">
        <v>109</v>
      </c>
      <c r="L34" s="130" t="s">
        <v>110</v>
      </c>
      <c r="M34" s="208" t="s">
        <v>140</v>
      </c>
      <c r="N34" s="209" t="s">
        <v>141</v>
      </c>
    </row>
    <row r="35" spans="1:14" ht="19.5" customHeight="1" x14ac:dyDescent="0.25">
      <c r="A35" s="141" t="s">
        <v>97</v>
      </c>
      <c r="B35" s="140"/>
      <c r="C35" s="365"/>
      <c r="D35" s="365"/>
      <c r="E35" s="365"/>
      <c r="F35" s="365"/>
      <c r="G35" s="365"/>
      <c r="H35" s="365"/>
      <c r="I35" s="365"/>
      <c r="J35" s="365"/>
      <c r="K35" s="365"/>
      <c r="L35" s="365"/>
      <c r="M35" s="210">
        <f>C35*0.2+D35*0.4+E35*0.6+F35*0.8+G35*1</f>
        <v>0</v>
      </c>
      <c r="N35" s="210">
        <f>(H35*0.1+I35*0.2+J35*0.3+K35*0.4+L35*0.5)*2</f>
        <v>0</v>
      </c>
    </row>
    <row r="36" spans="1:14" ht="19.5" customHeight="1" x14ac:dyDescent="0.25">
      <c r="A36" s="126" t="s">
        <v>125</v>
      </c>
      <c r="B36" s="127"/>
      <c r="C36" s="365"/>
      <c r="D36" s="365"/>
      <c r="E36" s="365"/>
      <c r="F36" s="365"/>
      <c r="G36" s="365"/>
      <c r="H36" s="365"/>
      <c r="I36" s="365"/>
      <c r="J36" s="365"/>
      <c r="K36" s="365"/>
      <c r="L36" s="365"/>
      <c r="M36" s="210">
        <f>C36*0.2+D36*0.4+E36*0.6+F36*0.8+G36*1</f>
        <v>0</v>
      </c>
      <c r="N36" s="210">
        <f>(H36*0.1+I36*0.2+J36*0.3+K36*0.4+L36*0.5)*2</f>
        <v>0</v>
      </c>
    </row>
    <row r="37" spans="1:14" ht="1.5" customHeight="1" x14ac:dyDescent="0.25">
      <c r="A37" s="134"/>
      <c r="B37" s="113"/>
      <c r="C37" s="113"/>
      <c r="D37" s="113"/>
      <c r="E37" s="113"/>
      <c r="F37" s="113"/>
      <c r="G37" s="113"/>
      <c r="H37" s="113"/>
      <c r="I37" s="113"/>
      <c r="J37" s="113"/>
      <c r="K37" s="113"/>
      <c r="L37" s="113"/>
      <c r="M37" s="210">
        <f>C37*0.2+D37*0.4+E37*0.6+F37*0.8+G37*1</f>
        <v>0</v>
      </c>
      <c r="N37" s="210">
        <f>(H37*0.1+I37*0.2+J37*0.3+K37*0.4+L37*0.5)*2</f>
        <v>0</v>
      </c>
    </row>
    <row r="38" spans="1:14" ht="15.75" customHeight="1" x14ac:dyDescent="0.3">
      <c r="A38" s="519" t="s">
        <v>126</v>
      </c>
      <c r="B38" s="520"/>
      <c r="C38" s="521"/>
      <c r="D38" s="206" t="s">
        <v>100</v>
      </c>
      <c r="E38" s="366"/>
      <c r="F38" s="367"/>
      <c r="G38" s="367"/>
      <c r="H38" s="367"/>
      <c r="I38" s="367"/>
      <c r="J38" s="367"/>
      <c r="K38" s="367"/>
      <c r="L38" s="367"/>
      <c r="M38" s="210"/>
      <c r="N38" s="210"/>
    </row>
    <row r="39" spans="1:14" ht="26.4" x14ac:dyDescent="0.25">
      <c r="A39" s="514"/>
      <c r="B39" s="515"/>
      <c r="C39" s="128" t="s">
        <v>101</v>
      </c>
      <c r="D39" s="129" t="s">
        <v>102</v>
      </c>
      <c r="E39" s="370" t="s">
        <v>103</v>
      </c>
      <c r="F39" s="370" t="s">
        <v>104</v>
      </c>
      <c r="G39" s="370" t="s">
        <v>105</v>
      </c>
      <c r="H39" s="371" t="s">
        <v>106</v>
      </c>
      <c r="I39" s="371" t="s">
        <v>107</v>
      </c>
      <c r="J39" s="371" t="s">
        <v>108</v>
      </c>
      <c r="K39" s="371" t="s">
        <v>109</v>
      </c>
      <c r="L39" s="371" t="s">
        <v>110</v>
      </c>
      <c r="M39" s="210"/>
      <c r="N39" s="210"/>
    </row>
    <row r="40" spans="1:14" ht="19.5" customHeight="1" x14ac:dyDescent="0.25">
      <c r="A40" s="143" t="s">
        <v>97</v>
      </c>
      <c r="B40" s="144"/>
      <c r="C40" s="365"/>
      <c r="D40" s="365"/>
      <c r="E40" s="365"/>
      <c r="F40" s="365"/>
      <c r="G40" s="365"/>
      <c r="H40" s="365"/>
      <c r="I40" s="365"/>
      <c r="J40" s="365"/>
      <c r="K40" s="365"/>
      <c r="L40" s="365"/>
      <c r="M40" s="210">
        <f>C40*0.2+D40*0.4+E40*0.6+F40*0.8+G40*1</f>
        <v>0</v>
      </c>
      <c r="N40" s="210">
        <f>(H40*0.1+I40*0.2+J40*0.3+K40*0.4+L40*0.5)*2</f>
        <v>0</v>
      </c>
    </row>
    <row r="41" spans="1:14" ht="19.5" customHeight="1" x14ac:dyDescent="0.25">
      <c r="A41" s="114" t="s">
        <v>125</v>
      </c>
      <c r="B41" s="115"/>
      <c r="C41" s="365"/>
      <c r="D41" s="365"/>
      <c r="E41" s="365"/>
      <c r="F41" s="365"/>
      <c r="G41" s="365"/>
      <c r="H41" s="365"/>
      <c r="I41" s="365"/>
      <c r="J41" s="365"/>
      <c r="K41" s="365"/>
      <c r="L41" s="365"/>
      <c r="M41" s="210">
        <f>C41*0.2+D41*0.4+E41*0.6+F41*0.8+G41*1</f>
        <v>0</v>
      </c>
      <c r="N41" s="210">
        <f>(H41*0.1+I41*0.2+J41*0.3+K41*0.4+L41*0.5)*2</f>
        <v>0</v>
      </c>
    </row>
    <row r="42" spans="1:14" ht="1.5" customHeight="1" x14ac:dyDescent="0.25">
      <c r="A42" s="124"/>
      <c r="B42" s="125"/>
      <c r="C42" s="113"/>
      <c r="D42" s="113"/>
      <c r="E42" s="113"/>
      <c r="F42" s="113"/>
      <c r="G42" s="113"/>
      <c r="H42" s="113"/>
      <c r="I42" s="113"/>
      <c r="J42" s="113"/>
      <c r="K42" s="113"/>
      <c r="L42" s="113"/>
      <c r="M42" s="210">
        <f>C42*0.2+D42*0.4+E42*0.6+F42*0.8+G42*1</f>
        <v>0</v>
      </c>
      <c r="N42" s="210">
        <f>(H42*0.1+I42*0.2+J42*0.3+K42*0.4+L42*0.5)*2</f>
        <v>0</v>
      </c>
    </row>
    <row r="43" spans="1:14" ht="15.6" x14ac:dyDescent="0.3">
      <c r="A43" s="519" t="s">
        <v>124</v>
      </c>
      <c r="B43" s="520"/>
      <c r="C43" s="521"/>
      <c r="D43" s="206" t="s">
        <v>100</v>
      </c>
      <c r="E43" s="366"/>
      <c r="F43" s="367"/>
      <c r="G43" s="367"/>
      <c r="H43" s="367"/>
      <c r="I43" s="367"/>
      <c r="J43" s="367"/>
      <c r="K43" s="367"/>
      <c r="L43" s="367"/>
      <c r="M43" s="210"/>
      <c r="N43" s="210"/>
    </row>
    <row r="44" spans="1:14" ht="26.4" x14ac:dyDescent="0.25">
      <c r="A44" s="514"/>
      <c r="B44" s="515"/>
      <c r="C44" s="138" t="s">
        <v>101</v>
      </c>
      <c r="D44" s="139" t="s">
        <v>102</v>
      </c>
      <c r="E44" s="139" t="s">
        <v>103</v>
      </c>
      <c r="F44" s="139" t="s">
        <v>104</v>
      </c>
      <c r="G44" s="139" t="s">
        <v>105</v>
      </c>
      <c r="H44" s="130" t="s">
        <v>106</v>
      </c>
      <c r="I44" s="130" t="s">
        <v>107</v>
      </c>
      <c r="J44" s="130" t="s">
        <v>108</v>
      </c>
      <c r="K44" s="130" t="s">
        <v>109</v>
      </c>
      <c r="L44" s="130" t="s">
        <v>110</v>
      </c>
      <c r="M44" s="210"/>
      <c r="N44" s="210"/>
    </row>
    <row r="45" spans="1:14" ht="18.75" customHeight="1" x14ac:dyDescent="0.25">
      <c r="A45" s="145" t="s">
        <v>97</v>
      </c>
      <c r="B45" s="144"/>
      <c r="C45" s="365"/>
      <c r="D45" s="365"/>
      <c r="E45" s="365"/>
      <c r="F45" s="365"/>
      <c r="G45" s="365"/>
      <c r="H45" s="368"/>
      <c r="I45" s="365"/>
      <c r="J45" s="365"/>
      <c r="K45" s="365"/>
      <c r="L45" s="365"/>
      <c r="M45" s="210">
        <f>C45*0.2+D45*0.4+E45*0.6+F45*0.8+G45*1</f>
        <v>0</v>
      </c>
      <c r="N45" s="210">
        <f>(H45*0.1+I45*0.2+J45*0.3+K45*0.4+L45*0.5)*2</f>
        <v>0</v>
      </c>
    </row>
    <row r="46" spans="1:14" ht="16.5" customHeight="1" x14ac:dyDescent="0.25">
      <c r="A46" s="114" t="s">
        <v>125</v>
      </c>
      <c r="B46" s="142"/>
      <c r="C46" s="369"/>
      <c r="D46" s="369"/>
      <c r="E46" s="369"/>
      <c r="F46" s="369"/>
      <c r="G46" s="369"/>
      <c r="H46" s="368"/>
      <c r="I46" s="365"/>
      <c r="J46" s="365"/>
      <c r="K46" s="365"/>
      <c r="L46" s="365"/>
      <c r="M46" s="210">
        <f>C46*0.2+D46*0.4+E46*0.6+F46*0.8+G46*1</f>
        <v>0</v>
      </c>
      <c r="N46" s="210">
        <f>(H46*0.1+I46*0.2+J46*0.3+K46*0.4+L46*0.5)*2</f>
        <v>0</v>
      </c>
    </row>
    <row r="48" spans="1:14" ht="36" customHeight="1" x14ac:dyDescent="0.25">
      <c r="A48" s="522" t="s">
        <v>195</v>
      </c>
      <c r="B48" s="523"/>
      <c r="C48" s="523"/>
      <c r="D48" s="523"/>
      <c r="E48" s="523"/>
      <c r="F48" s="524"/>
      <c r="G48" s="98"/>
      <c r="H48" s="98"/>
      <c r="I48" s="522" t="s">
        <v>196</v>
      </c>
      <c r="J48" s="523"/>
      <c r="K48" s="523"/>
      <c r="L48" s="523"/>
      <c r="M48" s="523"/>
      <c r="N48" s="524"/>
    </row>
    <row r="49" spans="1:14" ht="15.6" x14ac:dyDescent="0.3">
      <c r="A49" s="532" t="s">
        <v>123</v>
      </c>
      <c r="B49" s="533"/>
      <c r="C49" s="534"/>
      <c r="D49" s="205" t="s">
        <v>100</v>
      </c>
      <c r="E49" s="525"/>
      <c r="F49" s="526"/>
      <c r="G49" s="388"/>
      <c r="H49" s="388"/>
      <c r="I49" s="516" t="s">
        <v>123</v>
      </c>
      <c r="J49" s="517"/>
      <c r="K49" s="518"/>
      <c r="L49" s="385" t="s">
        <v>100</v>
      </c>
      <c r="M49" s="525"/>
      <c r="N49" s="526"/>
    </row>
    <row r="50" spans="1:14" ht="26.4" x14ac:dyDescent="0.25">
      <c r="A50" s="514"/>
      <c r="B50" s="515"/>
      <c r="C50" s="128" t="s">
        <v>101</v>
      </c>
      <c r="D50" s="130" t="s">
        <v>106</v>
      </c>
      <c r="E50" s="208" t="s">
        <v>140</v>
      </c>
      <c r="F50" s="209" t="s">
        <v>141</v>
      </c>
      <c r="G50" s="99"/>
      <c r="H50" s="98"/>
      <c r="I50" s="514"/>
      <c r="J50" s="515"/>
      <c r="K50" s="128" t="s">
        <v>101</v>
      </c>
      <c r="L50" s="130" t="s">
        <v>106</v>
      </c>
      <c r="M50" s="386" t="s">
        <v>140</v>
      </c>
      <c r="N50" s="387" t="s">
        <v>141</v>
      </c>
    </row>
    <row r="51" spans="1:14" ht="15" x14ac:dyDescent="0.25">
      <c r="A51" s="141" t="s">
        <v>97</v>
      </c>
      <c r="B51" s="140"/>
      <c r="C51" s="365"/>
      <c r="D51" s="365"/>
      <c r="E51" s="210">
        <f>C51*0.2</f>
        <v>0</v>
      </c>
      <c r="F51" s="210">
        <f>(D51*0.1)*2</f>
        <v>0</v>
      </c>
      <c r="I51" s="141" t="s">
        <v>97</v>
      </c>
      <c r="J51" s="140"/>
      <c r="K51" s="365"/>
      <c r="L51" s="365"/>
      <c r="M51" s="210">
        <f>K51*0.2</f>
        <v>0</v>
      </c>
      <c r="N51" s="210">
        <f>(L51*0.1)*2</f>
        <v>0</v>
      </c>
    </row>
    <row r="52" spans="1:14" ht="15" x14ac:dyDescent="0.25">
      <c r="A52" s="126" t="s">
        <v>125</v>
      </c>
      <c r="B52" s="127"/>
      <c r="C52" s="365"/>
      <c r="D52" s="365"/>
      <c r="E52" s="210">
        <f t="shared" ref="E52:E62" si="0">C52*0.2</f>
        <v>0</v>
      </c>
      <c r="F52" s="210">
        <f t="shared" ref="F52:F58" si="1">(D52*0.1)*2</f>
        <v>0</v>
      </c>
      <c r="I52" s="126" t="s">
        <v>125</v>
      </c>
      <c r="J52" s="127"/>
      <c r="K52" s="365"/>
      <c r="L52" s="365"/>
      <c r="M52" s="210">
        <f>K52*0.2</f>
        <v>0</v>
      </c>
      <c r="N52" s="210">
        <f>(L52*0.1)*2</f>
        <v>0</v>
      </c>
    </row>
    <row r="53" spans="1:14" ht="15" x14ac:dyDescent="0.25">
      <c r="A53" s="134"/>
      <c r="B53" s="113"/>
      <c r="C53" s="113"/>
      <c r="D53" s="113"/>
      <c r="E53" s="113">
        <f t="shared" si="0"/>
        <v>0</v>
      </c>
      <c r="F53" s="389">
        <f t="shared" si="1"/>
        <v>0</v>
      </c>
      <c r="I53" s="134"/>
      <c r="J53" s="113"/>
      <c r="K53" s="113"/>
      <c r="L53" s="113"/>
      <c r="M53" s="113">
        <f>K53*0.2</f>
        <v>0</v>
      </c>
      <c r="N53" s="389">
        <f>(L53*0.1)*2</f>
        <v>0</v>
      </c>
    </row>
    <row r="54" spans="1:14" ht="15.6" x14ac:dyDescent="0.25">
      <c r="A54" s="519" t="s">
        <v>126</v>
      </c>
      <c r="B54" s="520"/>
      <c r="C54" s="521"/>
      <c r="D54" s="206" t="s">
        <v>100</v>
      </c>
      <c r="E54" s="527">
        <f t="shared" si="0"/>
        <v>0</v>
      </c>
      <c r="F54" s="528"/>
      <c r="I54" s="519" t="s">
        <v>126</v>
      </c>
      <c r="J54" s="520"/>
      <c r="K54" s="521"/>
      <c r="L54" s="206" t="s">
        <v>100</v>
      </c>
      <c r="M54" s="527">
        <f>K54*0.2</f>
        <v>0</v>
      </c>
      <c r="N54" s="528"/>
    </row>
    <row r="55" spans="1:14" ht="26.4" x14ac:dyDescent="0.25">
      <c r="A55" s="514"/>
      <c r="B55" s="515"/>
      <c r="C55" s="128" t="s">
        <v>101</v>
      </c>
      <c r="D55" s="130" t="s">
        <v>106</v>
      </c>
      <c r="E55" s="382" t="s">
        <v>140</v>
      </c>
      <c r="F55" s="382" t="s">
        <v>140</v>
      </c>
      <c r="I55" s="514"/>
      <c r="J55" s="515"/>
      <c r="K55" s="128" t="s">
        <v>101</v>
      </c>
      <c r="L55" s="130" t="s">
        <v>106</v>
      </c>
      <c r="M55" s="382" t="s">
        <v>140</v>
      </c>
      <c r="N55" s="382" t="s">
        <v>140</v>
      </c>
    </row>
    <row r="56" spans="1:14" ht="15" x14ac:dyDescent="0.25">
      <c r="A56" s="143" t="s">
        <v>97</v>
      </c>
      <c r="B56" s="144"/>
      <c r="C56" s="365"/>
      <c r="D56" s="365"/>
      <c r="E56" s="210">
        <f t="shared" si="0"/>
        <v>0</v>
      </c>
      <c r="F56" s="210">
        <f t="shared" si="1"/>
        <v>0</v>
      </c>
      <c r="I56" s="143" t="s">
        <v>97</v>
      </c>
      <c r="J56" s="144"/>
      <c r="K56" s="365"/>
      <c r="L56" s="365"/>
      <c r="M56" s="210">
        <f>K56*0.2</f>
        <v>0</v>
      </c>
      <c r="N56" s="210">
        <f>(L56*0.1)*2</f>
        <v>0</v>
      </c>
    </row>
    <row r="57" spans="1:14" ht="15" x14ac:dyDescent="0.25">
      <c r="A57" s="114" t="s">
        <v>125</v>
      </c>
      <c r="B57" s="115"/>
      <c r="C57" s="365"/>
      <c r="D57" s="365"/>
      <c r="E57" s="210">
        <f t="shared" si="0"/>
        <v>0</v>
      </c>
      <c r="F57" s="210">
        <f t="shared" si="1"/>
        <v>0</v>
      </c>
      <c r="I57" s="114" t="s">
        <v>125</v>
      </c>
      <c r="J57" s="115"/>
      <c r="K57" s="365"/>
      <c r="L57" s="365"/>
      <c r="M57" s="210">
        <f>K57*0.2</f>
        <v>0</v>
      </c>
      <c r="N57" s="210">
        <f>(L57*0.1)*2</f>
        <v>0</v>
      </c>
    </row>
    <row r="58" spans="1:14" ht="15" x14ac:dyDescent="0.25">
      <c r="A58" s="124"/>
      <c r="B58" s="125"/>
      <c r="C58" s="113"/>
      <c r="D58" s="113"/>
      <c r="E58" s="113">
        <f t="shared" si="0"/>
        <v>0</v>
      </c>
      <c r="F58" s="389">
        <f t="shared" si="1"/>
        <v>0</v>
      </c>
      <c r="I58" s="124"/>
      <c r="J58" s="125"/>
      <c r="K58" s="113"/>
      <c r="L58" s="113"/>
      <c r="M58" s="113">
        <f>K58*0.2</f>
        <v>0</v>
      </c>
      <c r="N58" s="389">
        <f>(L58*0.1)*2</f>
        <v>0</v>
      </c>
    </row>
    <row r="59" spans="1:14" ht="15.6" x14ac:dyDescent="0.25">
      <c r="A59" s="519" t="s">
        <v>124</v>
      </c>
      <c r="B59" s="520"/>
      <c r="C59" s="521"/>
      <c r="D59" s="206" t="s">
        <v>100</v>
      </c>
      <c r="E59" s="527">
        <f t="shared" si="0"/>
        <v>0</v>
      </c>
      <c r="F59" s="528"/>
      <c r="I59" s="519" t="s">
        <v>124</v>
      </c>
      <c r="J59" s="520"/>
      <c r="K59" s="521"/>
      <c r="L59" s="206" t="s">
        <v>100</v>
      </c>
      <c r="M59" s="527">
        <f>K59*0.2</f>
        <v>0</v>
      </c>
      <c r="N59" s="528"/>
    </row>
    <row r="60" spans="1:14" ht="26.4" x14ac:dyDescent="0.25">
      <c r="A60" s="514"/>
      <c r="B60" s="515"/>
      <c r="C60" s="138" t="s">
        <v>101</v>
      </c>
      <c r="D60" s="130" t="s">
        <v>106</v>
      </c>
      <c r="E60" s="382" t="s">
        <v>140</v>
      </c>
      <c r="F60" s="382" t="s">
        <v>140</v>
      </c>
      <c r="I60" s="514"/>
      <c r="J60" s="515"/>
      <c r="K60" s="138" t="s">
        <v>101</v>
      </c>
      <c r="L60" s="130" t="s">
        <v>106</v>
      </c>
      <c r="M60" s="382" t="s">
        <v>140</v>
      </c>
      <c r="N60" s="382" t="s">
        <v>140</v>
      </c>
    </row>
    <row r="61" spans="1:14" ht="15" x14ac:dyDescent="0.25">
      <c r="A61" s="145" t="s">
        <v>97</v>
      </c>
      <c r="B61" s="144"/>
      <c r="C61" s="365"/>
      <c r="D61" s="368"/>
      <c r="E61" s="210">
        <f t="shared" si="0"/>
        <v>0</v>
      </c>
      <c r="F61" s="210">
        <f>(D61*0.1)*2</f>
        <v>0</v>
      </c>
      <c r="I61" s="145" t="s">
        <v>97</v>
      </c>
      <c r="J61" s="144"/>
      <c r="K61" s="365"/>
      <c r="L61" s="368"/>
      <c r="M61" s="210">
        <f>K61*0.2</f>
        <v>0</v>
      </c>
      <c r="N61" s="210">
        <f>(L61*0.1)*2</f>
        <v>0</v>
      </c>
    </row>
    <row r="62" spans="1:14" ht="15" x14ac:dyDescent="0.25">
      <c r="A62" s="114" t="s">
        <v>125</v>
      </c>
      <c r="B62" s="142"/>
      <c r="C62" s="369"/>
      <c r="D62" s="368"/>
      <c r="E62" s="210">
        <f t="shared" si="0"/>
        <v>0</v>
      </c>
      <c r="F62" s="210">
        <f>(D62*0.1)*2</f>
        <v>0</v>
      </c>
      <c r="I62" s="114" t="s">
        <v>125</v>
      </c>
      <c r="J62" s="142"/>
      <c r="K62" s="369"/>
      <c r="L62" s="368"/>
      <c r="M62" s="210">
        <f>K62*0.2</f>
        <v>0</v>
      </c>
      <c r="N62" s="210">
        <f>(L62*0.1)*2</f>
        <v>0</v>
      </c>
    </row>
    <row r="63" spans="1:14" ht="15" x14ac:dyDescent="0.25">
      <c r="A63" s="137"/>
      <c r="B63" s="211"/>
      <c r="C63" s="383"/>
      <c r="D63" s="384"/>
      <c r="E63" s="112"/>
      <c r="F63" s="112"/>
      <c r="G63" s="98"/>
      <c r="H63" s="98"/>
      <c r="I63" s="98"/>
      <c r="J63" s="98"/>
      <c r="K63" s="98"/>
      <c r="L63" s="98"/>
    </row>
  </sheetData>
  <sheetProtection password="CD0A" sheet="1" selectLockedCells="1"/>
  <mergeCells count="38">
    <mergeCell ref="A60:B60"/>
    <mergeCell ref="I60:J60"/>
    <mergeCell ref="M54:N54"/>
    <mergeCell ref="A55:B55"/>
    <mergeCell ref="I55:J55"/>
    <mergeCell ref="A59:C59"/>
    <mergeCell ref="E59:F59"/>
    <mergeCell ref="I59:K59"/>
    <mergeCell ref="M59:N59"/>
    <mergeCell ref="A50:B50"/>
    <mergeCell ref="I50:J50"/>
    <mergeCell ref="A54:C54"/>
    <mergeCell ref="E54:F54"/>
    <mergeCell ref="I54:K54"/>
    <mergeCell ref="A48:F48"/>
    <mergeCell ref="I48:N48"/>
    <mergeCell ref="A49:C49"/>
    <mergeCell ref="E49:F49"/>
    <mergeCell ref="I49:K49"/>
    <mergeCell ref="M49:N49"/>
    <mergeCell ref="A28:B28"/>
    <mergeCell ref="C8:L8"/>
    <mergeCell ref="F12:L12"/>
    <mergeCell ref="A16:L16"/>
    <mergeCell ref="A17:C17"/>
    <mergeCell ref="A18:B18"/>
    <mergeCell ref="A22:C22"/>
    <mergeCell ref="A23:B23"/>
    <mergeCell ref="A27:C27"/>
    <mergeCell ref="E17:L17"/>
    <mergeCell ref="A39:B39"/>
    <mergeCell ref="A43:C43"/>
    <mergeCell ref="A44:B44"/>
    <mergeCell ref="A32:L32"/>
    <mergeCell ref="A33:C33"/>
    <mergeCell ref="E33:L33"/>
    <mergeCell ref="A34:B34"/>
    <mergeCell ref="A38:C38"/>
  </mergeCells>
  <phoneticPr fontId="0" type="noConversion"/>
  <pageMargins left="0.70866141732283472" right="0.70866141732283472" top="0.74803149606299213" bottom="0.74803149606299213" header="0.31496062992125984" footer="0.31496062992125984"/>
  <pageSetup scale="65" orientation="landscape" r:id="rId1"/>
  <headerFooter>
    <oddFooter>Page &amp;P</oddFooter>
  </headerFooter>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Q131"/>
  <sheetViews>
    <sheetView showGridLines="0" showZeros="0" zoomScaleNormal="100" workbookViewId="0">
      <selection activeCell="E16" sqref="E16:N16"/>
    </sheetView>
  </sheetViews>
  <sheetFormatPr defaultRowHeight="13.2" x14ac:dyDescent="0.25"/>
  <cols>
    <col min="1" max="1" width="11" customWidth="1"/>
    <col min="2" max="2" width="11.88671875" customWidth="1"/>
    <col min="3" max="3" width="10" customWidth="1"/>
    <col min="4" max="12" width="11.109375" customWidth="1"/>
    <col min="13" max="13" width="10.5546875" customWidth="1"/>
    <col min="14" max="14" width="11.88671875" customWidth="1"/>
    <col min="15" max="15" width="12.33203125" customWidth="1"/>
    <col min="16" max="16" width="11" customWidth="1"/>
    <col min="20" max="27" width="9.109375" customWidth="1"/>
  </cols>
  <sheetData>
    <row r="1" spans="1:16" ht="22.8" x14ac:dyDescent="0.4">
      <c r="F1" s="204" t="s">
        <v>256</v>
      </c>
      <c r="G1" s="107"/>
      <c r="H1" s="107"/>
    </row>
    <row r="2" spans="1:16" ht="15.6" x14ac:dyDescent="0.3">
      <c r="F2" s="204"/>
      <c r="G2" s="107"/>
      <c r="H2" s="107"/>
    </row>
    <row r="3" spans="1:16" x14ac:dyDescent="0.25">
      <c r="A3" s="108"/>
      <c r="B3" s="108"/>
      <c r="C3" s="108"/>
    </row>
    <row r="4" spans="1:16" ht="16.2" thickBot="1" x14ac:dyDescent="0.35">
      <c r="A4" s="218" t="s">
        <v>175</v>
      </c>
      <c r="B4" s="109"/>
      <c r="C4" s="593" t="s">
        <v>257</v>
      </c>
      <c r="D4" s="221"/>
      <c r="E4" s="221"/>
      <c r="F4" s="221"/>
      <c r="G4" s="221"/>
      <c r="H4" s="220"/>
      <c r="I4" s="220"/>
      <c r="J4" s="220"/>
    </row>
    <row r="5" spans="1:16" ht="13.8" thickTop="1" x14ac:dyDescent="0.25">
      <c r="C5" s="98"/>
      <c r="F5" s="98"/>
      <c r="G5" s="98"/>
      <c r="H5" s="98"/>
      <c r="I5" s="98"/>
      <c r="J5" s="98"/>
      <c r="K5" s="98"/>
      <c r="L5" s="98"/>
      <c r="O5" s="98"/>
    </row>
    <row r="6" spans="1:16" x14ac:dyDescent="0.25">
      <c r="A6" t="s">
        <v>94</v>
      </c>
      <c r="B6" s="98"/>
      <c r="C6" s="536">
        <f>'General Info'!D11</f>
        <v>0</v>
      </c>
      <c r="D6" s="537"/>
      <c r="E6" s="537"/>
      <c r="F6" s="537"/>
      <c r="G6" s="537"/>
      <c r="H6" s="537"/>
      <c r="I6" s="537"/>
      <c r="J6" s="537"/>
      <c r="K6" s="537"/>
      <c r="L6" s="538"/>
      <c r="M6" s="112"/>
      <c r="N6" s="112"/>
      <c r="O6" s="112"/>
    </row>
    <row r="7" spans="1:16" x14ac:dyDescent="0.25">
      <c r="B7" s="98"/>
      <c r="O7" s="112"/>
    </row>
    <row r="8" spans="1:16" x14ac:dyDescent="0.25">
      <c r="A8" s="98" t="s">
        <v>93</v>
      </c>
      <c r="B8" s="364"/>
      <c r="C8" s="98" t="s">
        <v>96</v>
      </c>
      <c r="D8" s="98"/>
      <c r="O8" s="112"/>
    </row>
    <row r="9" spans="1:16" x14ac:dyDescent="0.25">
      <c r="F9" s="112"/>
      <c r="G9" s="112"/>
      <c r="H9" s="112"/>
      <c r="I9" s="112"/>
      <c r="J9" s="112"/>
      <c r="K9" s="112"/>
      <c r="L9" s="112"/>
      <c r="M9" s="112"/>
      <c r="N9" s="112"/>
      <c r="O9" s="112"/>
      <c r="P9" s="112"/>
    </row>
    <row r="10" spans="1:16" x14ac:dyDescent="0.25">
      <c r="A10" t="s">
        <v>95</v>
      </c>
      <c r="E10" s="98"/>
      <c r="F10" s="536"/>
      <c r="G10" s="537"/>
      <c r="H10" s="537"/>
      <c r="I10" s="537"/>
      <c r="J10" s="537"/>
      <c r="K10" s="537"/>
      <c r="L10" s="538"/>
      <c r="M10" s="112"/>
      <c r="N10" s="112"/>
      <c r="O10" s="112"/>
      <c r="P10" s="112"/>
    </row>
    <row r="11" spans="1:16" x14ac:dyDescent="0.25">
      <c r="O11" s="112"/>
    </row>
    <row r="12" spans="1:16" x14ac:dyDescent="0.25">
      <c r="O12" s="112"/>
    </row>
    <row r="13" spans="1:16" ht="13.8" x14ac:dyDescent="0.25">
      <c r="A13" s="236"/>
      <c r="O13" s="112"/>
    </row>
    <row r="14" spans="1:16" ht="14.25" customHeight="1" x14ac:dyDescent="0.25"/>
    <row r="15" spans="1:16" ht="31.5" customHeight="1" x14ac:dyDescent="0.25">
      <c r="A15" s="565" t="s">
        <v>191</v>
      </c>
      <c r="B15" s="566"/>
      <c r="C15" s="566"/>
      <c r="D15" s="566"/>
      <c r="E15" s="566"/>
      <c r="F15" s="566"/>
      <c r="G15" s="566"/>
      <c r="H15" s="566"/>
      <c r="I15" s="566"/>
      <c r="J15" s="566"/>
      <c r="K15" s="566"/>
      <c r="L15" s="566"/>
      <c r="M15" s="566"/>
      <c r="N15" s="567"/>
    </row>
    <row r="16" spans="1:16" ht="20.25" customHeight="1" x14ac:dyDescent="0.3">
      <c r="A16" s="559" t="s">
        <v>123</v>
      </c>
      <c r="B16" s="560"/>
      <c r="C16" s="561"/>
      <c r="D16" s="205" t="s">
        <v>100</v>
      </c>
      <c r="E16" s="562"/>
      <c r="F16" s="563"/>
      <c r="G16" s="563"/>
      <c r="H16" s="563"/>
      <c r="I16" s="563"/>
      <c r="J16" s="563"/>
      <c r="K16" s="563"/>
      <c r="L16" s="563"/>
      <c r="M16" s="563"/>
      <c r="N16" s="564"/>
    </row>
    <row r="17" spans="1:14" ht="30.75" customHeight="1" x14ac:dyDescent="0.25">
      <c r="A17" s="514"/>
      <c r="B17" s="515"/>
      <c r="C17" s="128" t="s">
        <v>101</v>
      </c>
      <c r="D17" s="129" t="s">
        <v>102</v>
      </c>
      <c r="E17" s="129" t="s">
        <v>103</v>
      </c>
      <c r="F17" s="129" t="s">
        <v>104</v>
      </c>
      <c r="G17" s="129" t="s">
        <v>105</v>
      </c>
      <c r="H17" s="130" t="s">
        <v>106</v>
      </c>
      <c r="I17" s="130" t="s">
        <v>107</v>
      </c>
      <c r="J17" s="130" t="s">
        <v>108</v>
      </c>
      <c r="K17" s="130" t="s">
        <v>109</v>
      </c>
      <c r="L17" s="130" t="s">
        <v>110</v>
      </c>
      <c r="M17" s="208" t="s">
        <v>140</v>
      </c>
      <c r="N17" s="209" t="s">
        <v>141</v>
      </c>
    </row>
    <row r="18" spans="1:14" ht="19.5" customHeight="1" x14ac:dyDescent="0.25">
      <c r="A18" s="141" t="s">
        <v>97</v>
      </c>
      <c r="B18" s="140"/>
      <c r="C18" s="365"/>
      <c r="D18" s="365"/>
      <c r="E18" s="365"/>
      <c r="F18" s="365"/>
      <c r="G18" s="365"/>
      <c r="H18" s="365"/>
      <c r="I18" s="365"/>
      <c r="J18" s="365"/>
      <c r="K18" s="365"/>
      <c r="L18" s="365"/>
      <c r="M18" s="210">
        <f>C18*0.2+D18*0.4+E18*0.6+F18*0.8+G18*1</f>
        <v>0</v>
      </c>
      <c r="N18" s="210">
        <f>2*(H18*0.1+I18*0.2+J18*0.3+K18*0.4+L18*0.5)</f>
        <v>0</v>
      </c>
    </row>
    <row r="19" spans="1:14" ht="19.5" customHeight="1" x14ac:dyDescent="0.25">
      <c r="A19" s="126" t="s">
        <v>125</v>
      </c>
      <c r="B19" s="127"/>
      <c r="C19" s="365"/>
      <c r="D19" s="365"/>
      <c r="E19" s="365"/>
      <c r="F19" s="365"/>
      <c r="G19" s="365"/>
      <c r="H19" s="365"/>
      <c r="I19" s="365"/>
      <c r="J19" s="365"/>
      <c r="K19" s="365"/>
      <c r="L19" s="365"/>
      <c r="M19" s="210">
        <f>C19*0.2+D19*0.4+E19*0.6+F19*0.8+G19*1</f>
        <v>0</v>
      </c>
      <c r="N19" s="210">
        <f>2*(H19*0.1+I19*0.2+J19*0.3+K19*0.4+L19*0.5)</f>
        <v>0</v>
      </c>
    </row>
    <row r="20" spans="1:14" ht="1.5" customHeight="1" x14ac:dyDescent="0.25">
      <c r="A20" s="134"/>
      <c r="B20" s="113"/>
      <c r="C20" s="113"/>
      <c r="D20" s="113"/>
      <c r="E20" s="113"/>
      <c r="F20" s="113"/>
      <c r="G20" s="113"/>
      <c r="H20" s="113"/>
      <c r="I20" s="113"/>
      <c r="J20" s="113"/>
      <c r="K20" s="113"/>
      <c r="L20" s="113"/>
      <c r="M20" s="210">
        <f t="shared" ref="M20:M28" si="0">C20*0.2+D20*0.4+E20*0.6+F20*0.8+G20*1</f>
        <v>0</v>
      </c>
      <c r="N20" s="210">
        <f>2*(H20*0.1+I20*0.2+J20*0.3+K20*0.4+L20*0.5)</f>
        <v>0</v>
      </c>
    </row>
    <row r="21" spans="1:14" ht="15.75" customHeight="1" x14ac:dyDescent="0.3">
      <c r="A21" s="545" t="s">
        <v>147</v>
      </c>
      <c r="B21" s="546"/>
      <c r="C21" s="547"/>
      <c r="D21" s="206" t="s">
        <v>100</v>
      </c>
      <c r="E21" s="366"/>
      <c r="F21" s="367"/>
      <c r="G21" s="367"/>
      <c r="H21" s="367"/>
      <c r="I21" s="367"/>
      <c r="J21" s="367"/>
      <c r="K21" s="367"/>
      <c r="L21" s="367"/>
      <c r="M21" s="210"/>
      <c r="N21" s="210">
        <f>2*(H21*0.1+I21*0.2+J21*0.3+K21*0.4+L21*0.5)</f>
        <v>0</v>
      </c>
    </row>
    <row r="22" spans="1:14" ht="26.4" x14ac:dyDescent="0.25">
      <c r="A22" s="514"/>
      <c r="B22" s="515"/>
      <c r="C22" s="128" t="s">
        <v>101</v>
      </c>
      <c r="D22" s="129" t="s">
        <v>102</v>
      </c>
      <c r="E22" s="129" t="s">
        <v>103</v>
      </c>
      <c r="F22" s="129" t="s">
        <v>104</v>
      </c>
      <c r="G22" s="129" t="s">
        <v>105</v>
      </c>
      <c r="H22" s="130" t="s">
        <v>106</v>
      </c>
      <c r="I22" s="130" t="s">
        <v>107</v>
      </c>
      <c r="J22" s="130" t="s">
        <v>108</v>
      </c>
      <c r="K22" s="130" t="s">
        <v>109</v>
      </c>
      <c r="L22" s="130" t="s">
        <v>110</v>
      </c>
      <c r="M22" s="210"/>
      <c r="N22" s="210"/>
    </row>
    <row r="23" spans="1:14" ht="19.5" customHeight="1" x14ac:dyDescent="0.25">
      <c r="A23" s="143" t="s">
        <v>97</v>
      </c>
      <c r="B23" s="144"/>
      <c r="C23" s="365"/>
      <c r="D23" s="365"/>
      <c r="E23" s="365"/>
      <c r="F23" s="365"/>
      <c r="G23" s="365"/>
      <c r="H23" s="365"/>
      <c r="I23" s="365"/>
      <c r="J23" s="365"/>
      <c r="K23" s="365"/>
      <c r="L23" s="365"/>
      <c r="M23" s="210">
        <f t="shared" si="0"/>
        <v>0</v>
      </c>
      <c r="N23" s="210">
        <f>2*(H23*0.1+I23*0.2+J23*0.3+K23*0.4+L23*0.5)</f>
        <v>0</v>
      </c>
    </row>
    <row r="24" spans="1:14" ht="19.5" customHeight="1" x14ac:dyDescent="0.25">
      <c r="A24" s="114" t="s">
        <v>125</v>
      </c>
      <c r="B24" s="115"/>
      <c r="C24" s="365"/>
      <c r="D24" s="365"/>
      <c r="E24" s="365"/>
      <c r="F24" s="365"/>
      <c r="G24" s="365"/>
      <c r="H24" s="365"/>
      <c r="I24" s="365"/>
      <c r="J24" s="365"/>
      <c r="K24" s="365"/>
      <c r="L24" s="365"/>
      <c r="M24" s="210">
        <f t="shared" si="0"/>
        <v>0</v>
      </c>
      <c r="N24" s="210">
        <f>2*(H24*0.1+I24*0.2+J24*0.3+K24*0.4+L24*0.5)</f>
        <v>0</v>
      </c>
    </row>
    <row r="25" spans="1:14" ht="1.5" customHeight="1" x14ac:dyDescent="0.25">
      <c r="A25" s="124"/>
      <c r="B25" s="125"/>
      <c r="C25" s="113"/>
      <c r="D25" s="113"/>
      <c r="E25" s="113"/>
      <c r="F25" s="113"/>
      <c r="G25" s="113"/>
      <c r="H25" s="113"/>
      <c r="I25" s="113"/>
      <c r="J25" s="113"/>
      <c r="K25" s="113"/>
      <c r="L25" s="113"/>
      <c r="M25" s="210">
        <f t="shared" si="0"/>
        <v>0</v>
      </c>
      <c r="N25" s="210">
        <f>2*(H25*0.1+I25*0.2+J25*0.3+K25*0.4+L25*0.5)</f>
        <v>0</v>
      </c>
    </row>
    <row r="26" spans="1:14" ht="15.75" customHeight="1" x14ac:dyDescent="0.3">
      <c r="A26" s="545" t="s">
        <v>124</v>
      </c>
      <c r="B26" s="546"/>
      <c r="C26" s="547"/>
      <c r="D26" s="206" t="s">
        <v>100</v>
      </c>
      <c r="E26" s="366"/>
      <c r="F26" s="367"/>
      <c r="G26" s="367"/>
      <c r="H26" s="367"/>
      <c r="I26" s="367"/>
      <c r="J26" s="367"/>
      <c r="K26" s="367"/>
      <c r="L26" s="367"/>
      <c r="M26" s="210"/>
      <c r="N26" s="210">
        <f>2*(H26*0.1+I26*0.2+J26*0.3+K26*0.4+L26*0.5)</f>
        <v>0</v>
      </c>
    </row>
    <row r="27" spans="1:14" ht="26.4" x14ac:dyDescent="0.25">
      <c r="A27" s="514"/>
      <c r="B27" s="515"/>
      <c r="C27" s="138" t="s">
        <v>101</v>
      </c>
      <c r="D27" s="139" t="s">
        <v>102</v>
      </c>
      <c r="E27" s="139" t="s">
        <v>103</v>
      </c>
      <c r="F27" s="139" t="s">
        <v>104</v>
      </c>
      <c r="G27" s="139" t="s">
        <v>105</v>
      </c>
      <c r="H27" s="130" t="s">
        <v>106</v>
      </c>
      <c r="I27" s="130" t="s">
        <v>107</v>
      </c>
      <c r="J27" s="130" t="s">
        <v>108</v>
      </c>
      <c r="K27" s="130" t="s">
        <v>109</v>
      </c>
      <c r="L27" s="130" t="s">
        <v>110</v>
      </c>
      <c r="M27" s="210"/>
      <c r="N27" s="210"/>
    </row>
    <row r="28" spans="1:14" ht="18.75" customHeight="1" x14ac:dyDescent="0.25">
      <c r="A28" s="145" t="s">
        <v>97</v>
      </c>
      <c r="B28" s="144"/>
      <c r="C28" s="365"/>
      <c r="D28" s="365"/>
      <c r="E28" s="365"/>
      <c r="F28" s="365"/>
      <c r="G28" s="365"/>
      <c r="H28" s="368"/>
      <c r="I28" s="365"/>
      <c r="J28" s="365"/>
      <c r="K28" s="365"/>
      <c r="L28" s="365"/>
      <c r="M28" s="210">
        <f t="shared" si="0"/>
        <v>0</v>
      </c>
      <c r="N28" s="210">
        <f>2*(H28*0.1+I28*0.2+J28*0.3+K28*0.4+L28*0.5)</f>
        <v>0</v>
      </c>
    </row>
    <row r="29" spans="1:14" ht="16.5" customHeight="1" x14ac:dyDescent="0.25">
      <c r="A29" s="114" t="s">
        <v>125</v>
      </c>
      <c r="B29" s="142"/>
      <c r="C29" s="369"/>
      <c r="D29" s="369"/>
      <c r="E29" s="369"/>
      <c r="F29" s="369"/>
      <c r="G29" s="369"/>
      <c r="H29" s="368"/>
      <c r="I29" s="365"/>
      <c r="J29" s="365"/>
      <c r="K29" s="365"/>
      <c r="L29" s="365"/>
      <c r="M29" s="210">
        <f>C29*0.2+D29*0.4+E29*0.6+F29*0.8+G29*1</f>
        <v>0</v>
      </c>
      <c r="N29" s="210">
        <f>2*(H29*0.1+I29*0.2+J29*0.3+K29*0.4+L29*0.5)</f>
        <v>0</v>
      </c>
    </row>
    <row r="30" spans="1:14" ht="16.5" customHeight="1" x14ac:dyDescent="0.25">
      <c r="A30" s="137"/>
      <c r="B30" s="211"/>
      <c r="C30" s="211"/>
      <c r="D30" s="211"/>
      <c r="E30" s="211"/>
      <c r="F30" s="211"/>
      <c r="G30" s="211"/>
      <c r="H30" s="112"/>
      <c r="I30" s="112"/>
      <c r="J30" s="112"/>
      <c r="K30" s="112"/>
      <c r="L30" s="112"/>
      <c r="M30" s="112"/>
      <c r="N30" s="112"/>
    </row>
    <row r="31" spans="1:14" ht="31.5" customHeight="1" x14ac:dyDescent="0.25">
      <c r="A31" s="549" t="s">
        <v>192</v>
      </c>
      <c r="B31" s="550"/>
      <c r="C31" s="550"/>
      <c r="D31" s="550"/>
      <c r="E31" s="550"/>
      <c r="F31" s="550"/>
      <c r="G31" s="550"/>
      <c r="H31" s="550"/>
      <c r="I31" s="550"/>
      <c r="J31" s="550"/>
      <c r="K31" s="550"/>
      <c r="L31" s="550"/>
      <c r="M31" s="550"/>
      <c r="N31" s="551"/>
    </row>
    <row r="32" spans="1:14" ht="20.25" customHeight="1" x14ac:dyDescent="0.3">
      <c r="A32" s="545" t="s">
        <v>123</v>
      </c>
      <c r="B32" s="546"/>
      <c r="C32" s="547"/>
      <c r="D32" s="205" t="s">
        <v>100</v>
      </c>
      <c r="E32" s="548" t="s">
        <v>197</v>
      </c>
      <c r="F32" s="535"/>
      <c r="G32" s="535"/>
      <c r="H32" s="535"/>
      <c r="I32" s="535"/>
      <c r="J32" s="535"/>
      <c r="K32" s="535"/>
      <c r="L32" s="535"/>
      <c r="M32" s="535"/>
      <c r="N32" s="526"/>
    </row>
    <row r="33" spans="1:15" ht="30.75" customHeight="1" x14ac:dyDescent="0.25">
      <c r="A33" s="514"/>
      <c r="B33" s="515"/>
      <c r="C33" s="128" t="s">
        <v>101</v>
      </c>
      <c r="D33" s="129" t="s">
        <v>102</v>
      </c>
      <c r="E33" s="129" t="s">
        <v>103</v>
      </c>
      <c r="F33" s="129" t="s">
        <v>104</v>
      </c>
      <c r="G33" s="129" t="s">
        <v>105</v>
      </c>
      <c r="H33" s="130" t="s">
        <v>106</v>
      </c>
      <c r="I33" s="130" t="s">
        <v>107</v>
      </c>
      <c r="J33" s="130" t="s">
        <v>108</v>
      </c>
      <c r="K33" s="130" t="s">
        <v>109</v>
      </c>
      <c r="L33" s="130" t="s">
        <v>110</v>
      </c>
      <c r="M33" s="208" t="s">
        <v>140</v>
      </c>
      <c r="N33" s="209" t="s">
        <v>141</v>
      </c>
    </row>
    <row r="34" spans="1:15" ht="19.5" customHeight="1" x14ac:dyDescent="0.25">
      <c r="A34" s="141" t="s">
        <v>97</v>
      </c>
      <c r="B34" s="140"/>
      <c r="C34" s="365"/>
      <c r="D34" s="365"/>
      <c r="E34" s="365"/>
      <c r="F34" s="365"/>
      <c r="G34" s="365"/>
      <c r="H34" s="365"/>
      <c r="I34" s="365"/>
      <c r="J34" s="365"/>
      <c r="K34" s="365"/>
      <c r="L34" s="365"/>
      <c r="M34" s="210">
        <f>C34*0.2+D34*0.4+E34*0.6+F34*0.8+G34*1</f>
        <v>0</v>
      </c>
      <c r="N34" s="210">
        <f>2*(H34*0.1+I34*0.2+J34*0.3+K34*0.4+L34*0.5)</f>
        <v>0</v>
      </c>
    </row>
    <row r="35" spans="1:15" ht="19.5" customHeight="1" x14ac:dyDescent="0.25">
      <c r="A35" s="126" t="s">
        <v>125</v>
      </c>
      <c r="B35" s="127"/>
      <c r="C35" s="365"/>
      <c r="D35" s="365"/>
      <c r="E35" s="365"/>
      <c r="F35" s="365"/>
      <c r="G35" s="365"/>
      <c r="H35" s="365"/>
      <c r="I35" s="365"/>
      <c r="J35" s="365"/>
      <c r="K35" s="365"/>
      <c r="L35" s="365"/>
      <c r="M35" s="210">
        <f>C35*0.2+D35*0.4+E35*0.6+F35*0.8+G35*1</f>
        <v>0</v>
      </c>
      <c r="N35" s="210">
        <f>2*(H35*0.1+I35*0.2+J35*0.3+K35*0.4+L35*0.5)</f>
        <v>0</v>
      </c>
    </row>
    <row r="36" spans="1:15" ht="1.5" customHeight="1" x14ac:dyDescent="0.25">
      <c r="A36" s="134"/>
      <c r="B36" s="113"/>
      <c r="C36" s="113"/>
      <c r="D36" s="113"/>
      <c r="E36" s="113"/>
      <c r="F36" s="113"/>
      <c r="G36" s="113"/>
      <c r="H36" s="113"/>
      <c r="I36" s="113"/>
      <c r="J36" s="113"/>
      <c r="K36" s="113"/>
      <c r="L36" s="113"/>
      <c r="M36" s="210">
        <f>C36*0.2+D36*0.4+E36*0.6+F36*0.8+G36*1</f>
        <v>0</v>
      </c>
      <c r="N36" s="210">
        <f>2*(H36*0.1+I36*0.2+J36*0.3+K36*0.4+L36*0.5)</f>
        <v>0</v>
      </c>
    </row>
    <row r="37" spans="1:15" ht="15.75" customHeight="1" x14ac:dyDescent="0.3">
      <c r="A37" s="545" t="s">
        <v>147</v>
      </c>
      <c r="B37" s="546"/>
      <c r="C37" s="547"/>
      <c r="D37" s="206" t="s">
        <v>100</v>
      </c>
      <c r="E37" s="366"/>
      <c r="F37" s="367"/>
      <c r="G37" s="367"/>
      <c r="H37" s="367"/>
      <c r="I37" s="367"/>
      <c r="J37" s="367"/>
      <c r="K37" s="367"/>
      <c r="L37" s="367"/>
      <c r="M37" s="210"/>
      <c r="N37" s="210">
        <f>2*(H37*0.1+I37*0.2+J37*0.3+K37*0.4+L37*0.5)</f>
        <v>0</v>
      </c>
    </row>
    <row r="38" spans="1:15" ht="26.4" x14ac:dyDescent="0.25">
      <c r="A38" s="514"/>
      <c r="B38" s="515"/>
      <c r="C38" s="128" t="s">
        <v>101</v>
      </c>
      <c r="D38" s="129" t="s">
        <v>102</v>
      </c>
      <c r="E38" s="129" t="s">
        <v>103</v>
      </c>
      <c r="F38" s="129" t="s">
        <v>104</v>
      </c>
      <c r="G38" s="129" t="s">
        <v>105</v>
      </c>
      <c r="H38" s="130" t="s">
        <v>106</v>
      </c>
      <c r="I38" s="130" t="s">
        <v>107</v>
      </c>
      <c r="J38" s="130" t="s">
        <v>108</v>
      </c>
      <c r="K38" s="130" t="s">
        <v>109</v>
      </c>
      <c r="L38" s="130" t="s">
        <v>110</v>
      </c>
      <c r="M38" s="210"/>
      <c r="N38" s="210"/>
    </row>
    <row r="39" spans="1:15" ht="19.5" customHeight="1" x14ac:dyDescent="0.25">
      <c r="A39" s="143" t="s">
        <v>97</v>
      </c>
      <c r="B39" s="144"/>
      <c r="C39" s="365"/>
      <c r="D39" s="365"/>
      <c r="E39" s="365"/>
      <c r="F39" s="365"/>
      <c r="G39" s="365"/>
      <c r="H39" s="365"/>
      <c r="I39" s="365"/>
      <c r="J39" s="365"/>
      <c r="K39" s="365"/>
      <c r="L39" s="365"/>
      <c r="M39" s="210">
        <f>C39*0.2+D39*0.4+E39*0.6+F39*0.8+G39*1</f>
        <v>0</v>
      </c>
      <c r="N39" s="210">
        <f>2*(H39*0.1+I39*0.2+J39*0.3+K39*0.4+L39*0.5)</f>
        <v>0</v>
      </c>
    </row>
    <row r="40" spans="1:15" ht="19.5" customHeight="1" x14ac:dyDescent="0.25">
      <c r="A40" s="114" t="s">
        <v>125</v>
      </c>
      <c r="B40" s="115"/>
      <c r="C40" s="365"/>
      <c r="D40" s="365"/>
      <c r="E40" s="365"/>
      <c r="F40" s="365"/>
      <c r="G40" s="365"/>
      <c r="H40" s="365"/>
      <c r="I40" s="365"/>
      <c r="J40" s="365"/>
      <c r="K40" s="365"/>
      <c r="L40" s="365"/>
      <c r="M40" s="210">
        <f>C40*0.2+D40*0.4+E40*0.6+F40*0.8+G40*1</f>
        <v>0</v>
      </c>
      <c r="N40" s="210">
        <f>2*(H40*0.1+I40*0.2+J40*0.3+K40*0.4+L40*0.5)</f>
        <v>0</v>
      </c>
    </row>
    <row r="41" spans="1:15" ht="1.5" customHeight="1" x14ac:dyDescent="0.25">
      <c r="A41" s="124"/>
      <c r="B41" s="125"/>
      <c r="C41" s="113"/>
      <c r="D41" s="113"/>
      <c r="E41" s="372"/>
      <c r="F41" s="372"/>
      <c r="G41" s="372"/>
      <c r="H41" s="372"/>
      <c r="I41" s="372"/>
      <c r="J41" s="372"/>
      <c r="K41" s="372"/>
      <c r="L41" s="372"/>
      <c r="M41" s="210">
        <f>C41*0.2+D41*0.4+E41*0.6+F41*0.8+G41*1</f>
        <v>0</v>
      </c>
      <c r="N41" s="210">
        <f>2*(H41*0.1+I41*0.2+J41*0.3+K41*0.4+L41*0.5)</f>
        <v>0</v>
      </c>
    </row>
    <row r="42" spans="1:15" ht="15.75" customHeight="1" x14ac:dyDescent="0.3">
      <c r="A42" s="545" t="s">
        <v>124</v>
      </c>
      <c r="B42" s="546"/>
      <c r="C42" s="547"/>
      <c r="D42" s="206" t="s">
        <v>100</v>
      </c>
      <c r="E42" s="366"/>
      <c r="F42" s="367"/>
      <c r="G42" s="367"/>
      <c r="H42" s="367"/>
      <c r="I42" s="367"/>
      <c r="J42" s="367"/>
      <c r="K42" s="367"/>
      <c r="L42" s="367"/>
      <c r="M42" s="210"/>
      <c r="N42" s="210">
        <f>2*(H42*0.1+I42*0.2+J42*0.3+K42*0.4+L42*0.5)</f>
        <v>0</v>
      </c>
    </row>
    <row r="43" spans="1:15" ht="26.4" x14ac:dyDescent="0.25">
      <c r="A43" s="514"/>
      <c r="B43" s="515"/>
      <c r="C43" s="138" t="s">
        <v>101</v>
      </c>
      <c r="D43" s="139" t="s">
        <v>102</v>
      </c>
      <c r="E43" s="139" t="s">
        <v>103</v>
      </c>
      <c r="F43" s="139" t="s">
        <v>104</v>
      </c>
      <c r="G43" s="139" t="s">
        <v>105</v>
      </c>
      <c r="H43" s="130" t="s">
        <v>106</v>
      </c>
      <c r="I43" s="130" t="s">
        <v>107</v>
      </c>
      <c r="J43" s="130" t="s">
        <v>108</v>
      </c>
      <c r="K43" s="130" t="s">
        <v>109</v>
      </c>
      <c r="L43" s="130" t="s">
        <v>110</v>
      </c>
      <c r="M43" s="210"/>
      <c r="N43" s="210"/>
    </row>
    <row r="44" spans="1:15" ht="18.75" customHeight="1" x14ac:dyDescent="0.25">
      <c r="A44" s="145" t="s">
        <v>97</v>
      </c>
      <c r="B44" s="144"/>
      <c r="C44" s="365"/>
      <c r="D44" s="365"/>
      <c r="E44" s="365"/>
      <c r="F44" s="365"/>
      <c r="G44" s="365"/>
      <c r="H44" s="368"/>
      <c r="I44" s="365"/>
      <c r="J44" s="365"/>
      <c r="K44" s="365"/>
      <c r="L44" s="365"/>
      <c r="M44" s="210">
        <f>C44*0.2+D44*0.4+E44*0.6+F44*0.8+G44*1</f>
        <v>0</v>
      </c>
      <c r="N44" s="210">
        <f>2*(H44*0.1+I44*0.2+J44*0.3+K44*0.4+L44*0.5)</f>
        <v>0</v>
      </c>
    </row>
    <row r="45" spans="1:15" ht="16.5" customHeight="1" x14ac:dyDescent="0.25">
      <c r="A45" s="114" t="s">
        <v>125</v>
      </c>
      <c r="B45" s="390"/>
      <c r="C45" s="369"/>
      <c r="D45" s="369"/>
      <c r="E45" s="369"/>
      <c r="F45" s="369"/>
      <c r="G45" s="369"/>
      <c r="H45" s="368"/>
      <c r="I45" s="365"/>
      <c r="J45" s="365"/>
      <c r="K45" s="365"/>
      <c r="L45" s="365"/>
      <c r="M45" s="210">
        <f>C45*0.2+D45*0.4+E45*0.6+F45*0.8+G45*1</f>
        <v>0</v>
      </c>
      <c r="N45" s="210">
        <f>2*(H45*0.1+I45*0.2+J45*0.3+K45*0.4+L45*0.5)</f>
        <v>0</v>
      </c>
      <c r="O45" s="99"/>
    </row>
    <row r="46" spans="1:15" ht="17.25" customHeight="1" x14ac:dyDescent="0.25">
      <c r="A46" s="137"/>
      <c r="B46" s="211"/>
      <c r="C46" s="383"/>
      <c r="D46" s="383"/>
      <c r="E46" s="383"/>
      <c r="F46" s="383"/>
      <c r="G46" s="383"/>
      <c r="H46" s="384"/>
      <c r="I46" s="384"/>
      <c r="J46" s="384"/>
      <c r="K46" s="384"/>
      <c r="L46" s="384"/>
      <c r="M46" s="112"/>
      <c r="N46" s="112"/>
      <c r="O46" s="98"/>
    </row>
    <row r="47" spans="1:15" ht="36" customHeight="1" x14ac:dyDescent="0.25">
      <c r="A47" s="522" t="s">
        <v>198</v>
      </c>
      <c r="B47" s="523"/>
      <c r="C47" s="523"/>
      <c r="D47" s="523"/>
      <c r="E47" s="523"/>
      <c r="F47" s="524"/>
      <c r="G47" s="98"/>
      <c r="H47" s="98"/>
      <c r="I47" s="522" t="s">
        <v>199</v>
      </c>
      <c r="J47" s="523"/>
      <c r="K47" s="523"/>
      <c r="L47" s="523"/>
      <c r="M47" s="523"/>
      <c r="N47" s="524"/>
    </row>
    <row r="48" spans="1:15" ht="15.6" x14ac:dyDescent="0.3">
      <c r="A48" s="532" t="s">
        <v>123</v>
      </c>
      <c r="B48" s="533"/>
      <c r="C48" s="534"/>
      <c r="D48" s="205" t="s">
        <v>100</v>
      </c>
      <c r="E48" s="525"/>
      <c r="F48" s="526"/>
      <c r="G48" s="388"/>
      <c r="H48" s="388"/>
      <c r="I48" s="516" t="s">
        <v>123</v>
      </c>
      <c r="J48" s="517"/>
      <c r="K48" s="518"/>
      <c r="L48" s="385" t="s">
        <v>100</v>
      </c>
      <c r="M48" s="525"/>
      <c r="N48" s="526"/>
    </row>
    <row r="49" spans="1:15" ht="26.4" x14ac:dyDescent="0.25">
      <c r="A49" s="514"/>
      <c r="B49" s="515"/>
      <c r="C49" s="128" t="s">
        <v>101</v>
      </c>
      <c r="D49" s="130" t="s">
        <v>106</v>
      </c>
      <c r="E49" s="208" t="s">
        <v>140</v>
      </c>
      <c r="F49" s="209" t="s">
        <v>141</v>
      </c>
      <c r="G49" s="99"/>
      <c r="H49" s="98"/>
      <c r="I49" s="514"/>
      <c r="J49" s="515"/>
      <c r="K49" s="128" t="s">
        <v>101</v>
      </c>
      <c r="L49" s="130" t="s">
        <v>106</v>
      </c>
      <c r="M49" s="386" t="s">
        <v>140</v>
      </c>
      <c r="N49" s="387" t="s">
        <v>141</v>
      </c>
    </row>
    <row r="50" spans="1:15" ht="15" x14ac:dyDescent="0.25">
      <c r="A50" s="141" t="s">
        <v>97</v>
      </c>
      <c r="B50" s="140"/>
      <c r="C50" s="365"/>
      <c r="D50" s="365"/>
      <c r="E50" s="210">
        <f>C50*0.2</f>
        <v>0</v>
      </c>
      <c r="F50" s="210">
        <f>(D50*0.1)*2</f>
        <v>0</v>
      </c>
      <c r="I50" s="141" t="s">
        <v>97</v>
      </c>
      <c r="J50" s="140"/>
      <c r="K50" s="365"/>
      <c r="L50" s="365"/>
      <c r="M50" s="210">
        <f>K50*0.2</f>
        <v>0</v>
      </c>
      <c r="N50" s="210">
        <f>(L50*0.1)*2</f>
        <v>0</v>
      </c>
    </row>
    <row r="51" spans="1:15" ht="15" x14ac:dyDescent="0.25">
      <c r="A51" s="126" t="s">
        <v>125</v>
      </c>
      <c r="B51" s="127"/>
      <c r="C51" s="365"/>
      <c r="D51" s="365"/>
      <c r="E51" s="210">
        <f t="shared" ref="E51:E61" si="1">C51*0.2</f>
        <v>0</v>
      </c>
      <c r="F51" s="210">
        <f t="shared" ref="F51:F57" si="2">(D51*0.1)*2</f>
        <v>0</v>
      </c>
      <c r="I51" s="126" t="s">
        <v>125</v>
      </c>
      <c r="J51" s="127"/>
      <c r="K51" s="365"/>
      <c r="L51" s="365"/>
      <c r="M51" s="210">
        <f>K51*0.2</f>
        <v>0</v>
      </c>
      <c r="N51" s="210">
        <f>(L51*0.1)*2</f>
        <v>0</v>
      </c>
    </row>
    <row r="52" spans="1:15" ht="15" x14ac:dyDescent="0.25">
      <c r="A52" s="134"/>
      <c r="B52" s="113"/>
      <c r="C52" s="113"/>
      <c r="D52" s="113"/>
      <c r="E52" s="113">
        <f t="shared" si="1"/>
        <v>0</v>
      </c>
      <c r="F52" s="389">
        <f t="shared" si="2"/>
        <v>0</v>
      </c>
      <c r="I52" s="134"/>
      <c r="J52" s="113"/>
      <c r="K52" s="113"/>
      <c r="L52" s="113"/>
      <c r="M52" s="113">
        <f>K52*0.2</f>
        <v>0</v>
      </c>
      <c r="N52" s="389">
        <f>(L52*0.1)*2</f>
        <v>0</v>
      </c>
    </row>
    <row r="53" spans="1:15" ht="15.6" x14ac:dyDescent="0.25">
      <c r="A53" s="519" t="s">
        <v>126</v>
      </c>
      <c r="B53" s="520"/>
      <c r="C53" s="521"/>
      <c r="D53" s="206" t="s">
        <v>100</v>
      </c>
      <c r="E53" s="527">
        <f t="shared" si="1"/>
        <v>0</v>
      </c>
      <c r="F53" s="528"/>
      <c r="I53" s="519" t="s">
        <v>126</v>
      </c>
      <c r="J53" s="520"/>
      <c r="K53" s="521"/>
      <c r="L53" s="206" t="s">
        <v>100</v>
      </c>
      <c r="M53" s="527">
        <f>K53*0.2</f>
        <v>0</v>
      </c>
      <c r="N53" s="528"/>
    </row>
    <row r="54" spans="1:15" ht="26.4" x14ac:dyDescent="0.25">
      <c r="A54" s="514"/>
      <c r="B54" s="515"/>
      <c r="C54" s="128" t="s">
        <v>101</v>
      </c>
      <c r="D54" s="130" t="s">
        <v>106</v>
      </c>
      <c r="E54" s="382" t="s">
        <v>140</v>
      </c>
      <c r="F54" s="382" t="s">
        <v>140</v>
      </c>
      <c r="I54" s="514"/>
      <c r="J54" s="515"/>
      <c r="K54" s="128" t="s">
        <v>101</v>
      </c>
      <c r="L54" s="130" t="s">
        <v>106</v>
      </c>
      <c r="M54" s="382" t="s">
        <v>140</v>
      </c>
      <c r="N54" s="382" t="s">
        <v>140</v>
      </c>
    </row>
    <row r="55" spans="1:15" ht="15" x14ac:dyDescent="0.25">
      <c r="A55" s="143" t="s">
        <v>97</v>
      </c>
      <c r="B55" s="144"/>
      <c r="C55" s="365"/>
      <c r="D55" s="365"/>
      <c r="E55" s="210">
        <f t="shared" si="1"/>
        <v>0</v>
      </c>
      <c r="F55" s="210">
        <f t="shared" si="2"/>
        <v>0</v>
      </c>
      <c r="I55" s="143" t="s">
        <v>97</v>
      </c>
      <c r="J55" s="144"/>
      <c r="K55" s="365"/>
      <c r="L55" s="365"/>
      <c r="M55" s="210">
        <f>K55*0.2</f>
        <v>0</v>
      </c>
      <c r="N55" s="210">
        <f>(L55*0.1)*2</f>
        <v>0</v>
      </c>
    </row>
    <row r="56" spans="1:15" ht="15" x14ac:dyDescent="0.25">
      <c r="A56" s="114" t="s">
        <v>125</v>
      </c>
      <c r="B56" s="115"/>
      <c r="C56" s="365"/>
      <c r="D56" s="365"/>
      <c r="E56" s="210">
        <f t="shared" si="1"/>
        <v>0</v>
      </c>
      <c r="F56" s="210">
        <f t="shared" si="2"/>
        <v>0</v>
      </c>
      <c r="I56" s="114" t="s">
        <v>125</v>
      </c>
      <c r="J56" s="115"/>
      <c r="K56" s="365"/>
      <c r="L56" s="365"/>
      <c r="M56" s="210">
        <f>K56*0.2</f>
        <v>0</v>
      </c>
      <c r="N56" s="210">
        <f>(L56*0.1)*2</f>
        <v>0</v>
      </c>
    </row>
    <row r="57" spans="1:15" ht="15" x14ac:dyDescent="0.25">
      <c r="A57" s="124"/>
      <c r="B57" s="125"/>
      <c r="C57" s="113"/>
      <c r="D57" s="113"/>
      <c r="E57" s="113">
        <f t="shared" si="1"/>
        <v>0</v>
      </c>
      <c r="F57" s="389">
        <f t="shared" si="2"/>
        <v>0</v>
      </c>
      <c r="I57" s="124"/>
      <c r="J57" s="125"/>
      <c r="K57" s="113"/>
      <c r="L57" s="113"/>
      <c r="M57" s="113">
        <f>K57*0.2</f>
        <v>0</v>
      </c>
      <c r="N57" s="389">
        <f>(L57*0.1)*2</f>
        <v>0</v>
      </c>
    </row>
    <row r="58" spans="1:15" ht="15.6" x14ac:dyDescent="0.25">
      <c r="A58" s="519" t="s">
        <v>124</v>
      </c>
      <c r="B58" s="520"/>
      <c r="C58" s="521"/>
      <c r="D58" s="206" t="s">
        <v>100</v>
      </c>
      <c r="E58" s="527">
        <f t="shared" si="1"/>
        <v>0</v>
      </c>
      <c r="F58" s="528"/>
      <c r="I58" s="519" t="s">
        <v>124</v>
      </c>
      <c r="J58" s="520"/>
      <c r="K58" s="521"/>
      <c r="L58" s="206" t="s">
        <v>100</v>
      </c>
      <c r="M58" s="527">
        <f>K58*0.2</f>
        <v>0</v>
      </c>
      <c r="N58" s="528"/>
    </row>
    <row r="59" spans="1:15" ht="26.4" x14ac:dyDescent="0.25">
      <c r="A59" s="514"/>
      <c r="B59" s="515"/>
      <c r="C59" s="138" t="s">
        <v>101</v>
      </c>
      <c r="D59" s="130" t="s">
        <v>106</v>
      </c>
      <c r="E59" s="382" t="s">
        <v>140</v>
      </c>
      <c r="F59" s="382" t="s">
        <v>140</v>
      </c>
      <c r="I59" s="514"/>
      <c r="J59" s="515"/>
      <c r="K59" s="138" t="s">
        <v>101</v>
      </c>
      <c r="L59" s="130" t="s">
        <v>106</v>
      </c>
      <c r="M59" s="382" t="s">
        <v>140</v>
      </c>
      <c r="N59" s="382" t="s">
        <v>140</v>
      </c>
    </row>
    <row r="60" spans="1:15" ht="15" x14ac:dyDescent="0.25">
      <c r="A60" s="145" t="s">
        <v>97</v>
      </c>
      <c r="B60" s="144"/>
      <c r="C60" s="365"/>
      <c r="D60" s="368"/>
      <c r="E60" s="210">
        <f t="shared" si="1"/>
        <v>0</v>
      </c>
      <c r="F60" s="210">
        <f>(D60*0.1)*2</f>
        <v>0</v>
      </c>
      <c r="I60" s="145" t="s">
        <v>97</v>
      </c>
      <c r="J60" s="144"/>
      <c r="K60" s="365"/>
      <c r="L60" s="368"/>
      <c r="M60" s="210">
        <f>K60*0.2</f>
        <v>0</v>
      </c>
      <c r="N60" s="210">
        <f>(L60*0.1)*2</f>
        <v>0</v>
      </c>
    </row>
    <row r="61" spans="1:15" ht="15" x14ac:dyDescent="0.25">
      <c r="A61" s="114" t="s">
        <v>125</v>
      </c>
      <c r="B61" s="142"/>
      <c r="C61" s="369"/>
      <c r="D61" s="368"/>
      <c r="E61" s="210">
        <f t="shared" si="1"/>
        <v>0</v>
      </c>
      <c r="F61" s="210">
        <f>(D61*0.1)*2</f>
        <v>0</v>
      </c>
      <c r="I61" s="114" t="s">
        <v>125</v>
      </c>
      <c r="J61" s="142"/>
      <c r="K61" s="369"/>
      <c r="L61" s="368"/>
      <c r="M61" s="210">
        <f>K61*0.2</f>
        <v>0</v>
      </c>
      <c r="N61" s="210">
        <f>(L61*0.1)*2</f>
        <v>0</v>
      </c>
    </row>
    <row r="62" spans="1:15" ht="16.5" customHeight="1" x14ac:dyDescent="0.25">
      <c r="A62" s="137"/>
      <c r="B62" s="211"/>
      <c r="C62" s="383"/>
      <c r="D62" s="383"/>
      <c r="E62" s="383"/>
      <c r="F62" s="383"/>
      <c r="G62" s="383"/>
      <c r="H62" s="384"/>
      <c r="I62" s="384"/>
      <c r="J62" s="384"/>
      <c r="K62" s="384"/>
      <c r="L62" s="384"/>
      <c r="M62" s="112"/>
      <c r="N62" s="112"/>
      <c r="O62" s="98"/>
    </row>
    <row r="63" spans="1:15" ht="16.5" customHeight="1" x14ac:dyDescent="0.25">
      <c r="A63" s="137"/>
      <c r="B63" s="211"/>
      <c r="C63" s="383"/>
      <c r="D63" s="383"/>
      <c r="E63" s="383"/>
      <c r="F63" s="383"/>
      <c r="G63" s="383"/>
      <c r="H63" s="384"/>
      <c r="I63" s="384"/>
      <c r="J63" s="384"/>
      <c r="K63" s="384"/>
      <c r="L63" s="384"/>
      <c r="M63" s="112"/>
      <c r="N63" s="112"/>
      <c r="O63" s="98"/>
    </row>
    <row r="64" spans="1:15" ht="16.5" customHeight="1" x14ac:dyDescent="0.25">
      <c r="A64" s="124"/>
      <c r="B64" s="237"/>
      <c r="C64" s="237"/>
      <c r="D64" s="237"/>
      <c r="E64" s="237"/>
      <c r="F64" s="237"/>
      <c r="G64" s="237"/>
      <c r="H64" s="125"/>
      <c r="I64" s="112"/>
      <c r="J64" s="125"/>
      <c r="K64" s="125"/>
      <c r="L64" s="125"/>
      <c r="M64" s="125"/>
      <c r="N64" s="125"/>
    </row>
    <row r="65" spans="1:17" ht="20.25" customHeight="1" x14ac:dyDescent="0.3">
      <c r="A65" s="555" t="s">
        <v>176</v>
      </c>
      <c r="B65" s="556"/>
      <c r="C65" s="556"/>
      <c r="D65" s="556"/>
      <c r="E65" s="556"/>
      <c r="F65" s="556"/>
      <c r="G65" s="556"/>
      <c r="H65" s="557"/>
      <c r="I65" s="213"/>
      <c r="J65" s="555" t="s">
        <v>177</v>
      </c>
      <c r="K65" s="556"/>
      <c r="L65" s="556"/>
      <c r="M65" s="556"/>
      <c r="N65" s="556"/>
      <c r="O65" s="556"/>
      <c r="P65" s="556"/>
      <c r="Q65" s="557"/>
    </row>
    <row r="66" spans="1:17" ht="20.25" customHeight="1" x14ac:dyDescent="0.3">
      <c r="A66" s="545" t="s">
        <v>123</v>
      </c>
      <c r="B66" s="546"/>
      <c r="C66" s="547"/>
      <c r="D66" s="205" t="s">
        <v>100</v>
      </c>
      <c r="E66" s="366"/>
      <c r="F66" s="367"/>
      <c r="G66" s="367"/>
      <c r="H66" s="373"/>
      <c r="I66" s="212"/>
      <c r="J66" s="545" t="s">
        <v>123</v>
      </c>
      <c r="K66" s="546"/>
      <c r="L66" s="558"/>
      <c r="M66" s="205" t="s">
        <v>100</v>
      </c>
      <c r="N66" s="366"/>
      <c r="O66" s="367"/>
      <c r="P66" s="367"/>
      <c r="Q66" s="373"/>
    </row>
    <row r="67" spans="1:17" ht="30.75" customHeight="1" x14ac:dyDescent="0.25">
      <c r="A67" s="514"/>
      <c r="B67" s="515"/>
      <c r="C67" s="129" t="s">
        <v>148</v>
      </c>
      <c r="D67" s="129" t="s">
        <v>149</v>
      </c>
      <c r="E67" s="129" t="s">
        <v>150</v>
      </c>
      <c r="F67" s="129" t="s">
        <v>151</v>
      </c>
      <c r="G67" s="129" t="s">
        <v>152</v>
      </c>
      <c r="H67" s="209" t="s">
        <v>141</v>
      </c>
      <c r="J67" s="514"/>
      <c r="K67" s="515"/>
      <c r="L67" s="129" t="s">
        <v>148</v>
      </c>
      <c r="M67" s="129" t="s">
        <v>149</v>
      </c>
      <c r="N67" s="129" t="s">
        <v>150</v>
      </c>
      <c r="O67" s="129" t="s">
        <v>151</v>
      </c>
      <c r="P67" s="129" t="s">
        <v>152</v>
      </c>
      <c r="Q67" s="209" t="s">
        <v>141</v>
      </c>
    </row>
    <row r="68" spans="1:17" ht="19.5" customHeight="1" x14ac:dyDescent="0.25">
      <c r="A68" s="141" t="s">
        <v>97</v>
      </c>
      <c r="B68" s="140"/>
      <c r="C68" s="365"/>
      <c r="D68" s="365"/>
      <c r="E68" s="365"/>
      <c r="F68" s="365"/>
      <c r="G68" s="365"/>
      <c r="H68" s="210">
        <f>2*(C68*0.1+D68*0.2+E68*0.3+F68*0.4+G68*0.5)</f>
        <v>0</v>
      </c>
      <c r="J68" s="141" t="s">
        <v>97</v>
      </c>
      <c r="K68" s="140"/>
      <c r="L68" s="365"/>
      <c r="M68" s="365"/>
      <c r="N68" s="365"/>
      <c r="O68" s="365"/>
      <c r="P68" s="365"/>
      <c r="Q68" s="210">
        <f>(L68*0.1+M68*0.2+N68*0.3+O68*0.4+P68*0.5)*2</f>
        <v>0</v>
      </c>
    </row>
    <row r="69" spans="1:17" ht="19.5" customHeight="1" x14ac:dyDescent="0.25">
      <c r="A69" s="126" t="s">
        <v>125</v>
      </c>
      <c r="B69" s="127"/>
      <c r="C69" s="365"/>
      <c r="D69" s="365"/>
      <c r="E69" s="365"/>
      <c r="F69" s="365"/>
      <c r="G69" s="365"/>
      <c r="H69" s="210">
        <f>2*(C69*0.1+D69*0.2+E69*0.3+F69*0.4+G69*0.5)</f>
        <v>0</v>
      </c>
      <c r="J69" s="126" t="s">
        <v>125</v>
      </c>
      <c r="K69" s="127"/>
      <c r="L69" s="365"/>
      <c r="M69" s="365"/>
      <c r="N69" s="365"/>
      <c r="O69" s="365"/>
      <c r="P69" s="365"/>
      <c r="Q69" s="210">
        <f>(L69*0.1+M69*0.2+N69*0.3+O69*0.4+P69*0.5)*2</f>
        <v>0</v>
      </c>
    </row>
    <row r="70" spans="1:17" ht="1.5" customHeight="1" x14ac:dyDescent="0.25">
      <c r="A70" s="134"/>
      <c r="B70" s="113"/>
      <c r="C70" s="113"/>
      <c r="D70" s="113"/>
      <c r="E70" s="113"/>
      <c r="F70" s="113"/>
      <c r="G70" s="113"/>
      <c r="H70" s="210">
        <f>C70*0.1+D70*0.2+E70*0.3+F70*0.4+G70*0.5</f>
        <v>0</v>
      </c>
      <c r="J70" s="134"/>
      <c r="K70" s="113"/>
      <c r="L70" s="113"/>
      <c r="M70" s="113"/>
      <c r="N70" s="113"/>
      <c r="O70" s="113"/>
      <c r="P70" s="113"/>
      <c r="Q70" s="210">
        <f>(L70*0.1+M70*0.2+N70*0.3+O70*0.4+P70*0.5)*2</f>
        <v>0</v>
      </c>
    </row>
    <row r="71" spans="1:17" ht="15.75" customHeight="1" x14ac:dyDescent="0.3">
      <c r="A71" s="545" t="s">
        <v>147</v>
      </c>
      <c r="B71" s="546"/>
      <c r="C71" s="547"/>
      <c r="D71" s="206" t="s">
        <v>100</v>
      </c>
      <c r="E71" s="366"/>
      <c r="F71" s="367"/>
      <c r="G71" s="367"/>
      <c r="H71" s="210"/>
      <c r="J71" s="545" t="s">
        <v>147</v>
      </c>
      <c r="K71" s="546"/>
      <c r="L71" s="547"/>
      <c r="M71" s="206" t="s">
        <v>100</v>
      </c>
      <c r="N71" s="366"/>
      <c r="O71" s="367"/>
      <c r="P71" s="367"/>
      <c r="Q71" s="210"/>
    </row>
    <row r="72" spans="1:17" ht="26.4" x14ac:dyDescent="0.25">
      <c r="A72" s="514"/>
      <c r="B72" s="515"/>
      <c r="C72" s="128" t="s">
        <v>148</v>
      </c>
      <c r="D72" s="129" t="s">
        <v>149</v>
      </c>
      <c r="E72" s="129" t="s">
        <v>150</v>
      </c>
      <c r="F72" s="129" t="s">
        <v>151</v>
      </c>
      <c r="G72" s="129" t="s">
        <v>152</v>
      </c>
      <c r="H72" s="210"/>
      <c r="J72" s="514"/>
      <c r="K72" s="515"/>
      <c r="L72" s="128" t="s">
        <v>148</v>
      </c>
      <c r="M72" s="129" t="s">
        <v>149</v>
      </c>
      <c r="N72" s="129" t="s">
        <v>150</v>
      </c>
      <c r="O72" s="129" t="s">
        <v>151</v>
      </c>
      <c r="P72" s="129" t="s">
        <v>152</v>
      </c>
      <c r="Q72" s="210"/>
    </row>
    <row r="73" spans="1:17" ht="20.25" customHeight="1" x14ac:dyDescent="0.25">
      <c r="A73" s="143" t="s">
        <v>97</v>
      </c>
      <c r="B73" s="144"/>
      <c r="C73" s="365"/>
      <c r="D73" s="365"/>
      <c r="E73" s="365"/>
      <c r="F73" s="365"/>
      <c r="G73" s="365"/>
      <c r="H73" s="210">
        <f>2*(C73*0.1+D73*0.2+E73*0.3+F73*0.4+G73*0.5)</f>
        <v>0</v>
      </c>
      <c r="J73" s="143" t="s">
        <v>97</v>
      </c>
      <c r="K73" s="144"/>
      <c r="L73" s="365"/>
      <c r="M73" s="365"/>
      <c r="N73" s="365"/>
      <c r="O73" s="365"/>
      <c r="P73" s="365"/>
      <c r="Q73" s="210">
        <f>(L73*0.1+M73*0.2+N73*0.3+O73*0.4+P73*0.5)*2</f>
        <v>0</v>
      </c>
    </row>
    <row r="74" spans="1:17" ht="20.25" customHeight="1" x14ac:dyDescent="0.25">
      <c r="A74" s="114" t="s">
        <v>125</v>
      </c>
      <c r="B74" s="115"/>
      <c r="C74" s="365"/>
      <c r="D74" s="365"/>
      <c r="E74" s="365"/>
      <c r="F74" s="365"/>
      <c r="G74" s="365"/>
      <c r="H74" s="210">
        <f>2*(C74*0.1+D74*0.2+E74*0.3+F74*0.4+G74*0.5)</f>
        <v>0</v>
      </c>
      <c r="J74" s="114" t="s">
        <v>125</v>
      </c>
      <c r="K74" s="115"/>
      <c r="L74" s="365"/>
      <c r="M74" s="365"/>
      <c r="N74" s="365"/>
      <c r="O74" s="365"/>
      <c r="P74" s="365"/>
      <c r="Q74" s="210">
        <f>(L74*0.1+M74*0.2+N74*0.3+O74*0.4+P74*0.5)*2</f>
        <v>0</v>
      </c>
    </row>
    <row r="75" spans="1:17" ht="1.5" customHeight="1" x14ac:dyDescent="0.25">
      <c r="A75" s="124"/>
      <c r="B75" s="125"/>
      <c r="C75" s="113"/>
      <c r="D75" s="113"/>
      <c r="E75" s="113"/>
      <c r="F75" s="113"/>
      <c r="G75" s="113"/>
      <c r="H75" s="210">
        <f>C75*0.1+D75*0.2+E75*0.3+F75*0.4+G75*0.5</f>
        <v>0</v>
      </c>
      <c r="J75" s="124"/>
      <c r="K75" s="125"/>
      <c r="L75" s="113"/>
      <c r="M75" s="113"/>
      <c r="N75" s="113"/>
      <c r="O75" s="113"/>
      <c r="P75" s="113"/>
      <c r="Q75" s="210">
        <f>(L75*0.1+M75*0.2+N75*0.3+O75*0.4+P75*0.5)*2</f>
        <v>0</v>
      </c>
    </row>
    <row r="76" spans="1:17" ht="15.75" customHeight="1" x14ac:dyDescent="0.3">
      <c r="A76" s="545" t="s">
        <v>124</v>
      </c>
      <c r="B76" s="546"/>
      <c r="C76" s="547"/>
      <c r="D76" s="206" t="s">
        <v>100</v>
      </c>
      <c r="E76" s="366"/>
      <c r="F76" s="367"/>
      <c r="G76" s="367"/>
      <c r="H76" s="210"/>
      <c r="J76" s="545" t="s">
        <v>124</v>
      </c>
      <c r="K76" s="546"/>
      <c r="L76" s="547"/>
      <c r="M76" s="206" t="s">
        <v>100</v>
      </c>
      <c r="N76" s="366"/>
      <c r="O76" s="367"/>
      <c r="P76" s="367"/>
      <c r="Q76" s="210"/>
    </row>
    <row r="77" spans="1:17" ht="26.4" x14ac:dyDescent="0.25">
      <c r="A77" s="514"/>
      <c r="B77" s="515"/>
      <c r="C77" s="128" t="s">
        <v>148</v>
      </c>
      <c r="D77" s="129" t="s">
        <v>149</v>
      </c>
      <c r="E77" s="129" t="s">
        <v>150</v>
      </c>
      <c r="F77" s="129" t="s">
        <v>151</v>
      </c>
      <c r="G77" s="129" t="s">
        <v>152</v>
      </c>
      <c r="H77" s="210"/>
      <c r="J77" s="514"/>
      <c r="K77" s="515"/>
      <c r="L77" s="128" t="s">
        <v>148</v>
      </c>
      <c r="M77" s="129" t="s">
        <v>149</v>
      </c>
      <c r="N77" s="129" t="s">
        <v>150</v>
      </c>
      <c r="O77" s="129" t="s">
        <v>151</v>
      </c>
      <c r="P77" s="129" t="s">
        <v>152</v>
      </c>
      <c r="Q77" s="210"/>
    </row>
    <row r="78" spans="1:17" ht="18.75" customHeight="1" x14ac:dyDescent="0.25">
      <c r="A78" s="145" t="s">
        <v>97</v>
      </c>
      <c r="B78" s="144"/>
      <c r="C78" s="365"/>
      <c r="D78" s="365"/>
      <c r="E78" s="365"/>
      <c r="F78" s="365"/>
      <c r="G78" s="365"/>
      <c r="H78" s="210">
        <f>2*(C78*0.1+D78*0.2+E78*0.3+F78*0.4+G78*0.5)</f>
        <v>0</v>
      </c>
      <c r="J78" s="145" t="s">
        <v>97</v>
      </c>
      <c r="K78" s="144"/>
      <c r="L78" s="365"/>
      <c r="M78" s="365"/>
      <c r="N78" s="365"/>
      <c r="O78" s="365"/>
      <c r="P78" s="365"/>
      <c r="Q78" s="210">
        <f>(L78*0.1+M78*0.2+N78*0.3+O78*0.4+P78*0.5)*2</f>
        <v>0</v>
      </c>
    </row>
    <row r="79" spans="1:17" ht="18.75" customHeight="1" x14ac:dyDescent="0.25">
      <c r="A79" s="114" t="s">
        <v>125</v>
      </c>
      <c r="B79" s="142"/>
      <c r="C79" s="369"/>
      <c r="D79" s="369"/>
      <c r="E79" s="369"/>
      <c r="F79" s="369"/>
      <c r="G79" s="369"/>
      <c r="H79" s="210">
        <f>2*(C79*0.1+D79*0.2+E79*0.3+F79*0.4+G79*0.5)</f>
        <v>0</v>
      </c>
      <c r="J79" s="114" t="s">
        <v>125</v>
      </c>
      <c r="K79" s="142"/>
      <c r="L79" s="369"/>
      <c r="M79" s="369"/>
      <c r="N79" s="369"/>
      <c r="O79" s="369"/>
      <c r="P79" s="369"/>
      <c r="Q79" s="210">
        <f>(L79*0.1+M79*0.2+N79*0.3+O79*0.4+P79*0.5)*2</f>
        <v>0</v>
      </c>
    </row>
    <row r="80" spans="1:17" ht="16.5" customHeight="1" x14ac:dyDescent="0.25">
      <c r="A80" s="137"/>
      <c r="B80" s="211"/>
      <c r="C80" s="211"/>
      <c r="D80" s="211"/>
      <c r="E80" s="211"/>
      <c r="F80" s="211"/>
      <c r="G80" s="211"/>
      <c r="H80" s="112"/>
      <c r="I80" s="112"/>
    </row>
    <row r="83" spans="1:14" ht="15.6" x14ac:dyDescent="0.25">
      <c r="A83" s="552" t="s">
        <v>178</v>
      </c>
      <c r="B83" s="553"/>
      <c r="C83" s="553"/>
      <c r="D83" s="553"/>
      <c r="E83" s="553"/>
      <c r="F83" s="553"/>
      <c r="G83" s="553"/>
      <c r="H83" s="553"/>
      <c r="I83" s="553"/>
      <c r="J83" s="553"/>
      <c r="K83" s="553"/>
      <c r="L83" s="553"/>
      <c r="M83" s="553"/>
      <c r="N83" s="554"/>
    </row>
    <row r="84" spans="1:14" ht="15.75" customHeight="1" x14ac:dyDescent="0.3">
      <c r="A84" s="545" t="s">
        <v>123</v>
      </c>
      <c r="B84" s="546"/>
      <c r="C84" s="547"/>
      <c r="D84" s="205" t="s">
        <v>100</v>
      </c>
      <c r="E84" s="525"/>
      <c r="F84" s="535"/>
      <c r="G84" s="535"/>
      <c r="H84" s="535"/>
      <c r="I84" s="535"/>
      <c r="J84" s="535"/>
      <c r="K84" s="535"/>
      <c r="L84" s="535"/>
      <c r="M84" s="535"/>
      <c r="N84" s="526"/>
    </row>
    <row r="85" spans="1:14" ht="26.4" x14ac:dyDescent="0.25">
      <c r="A85" s="514"/>
      <c r="B85" s="515"/>
      <c r="C85" s="128" t="s">
        <v>101</v>
      </c>
      <c r="D85" s="129" t="s">
        <v>102</v>
      </c>
      <c r="E85" s="129" t="s">
        <v>103</v>
      </c>
      <c r="F85" s="129" t="s">
        <v>104</v>
      </c>
      <c r="G85" s="129" t="s">
        <v>105</v>
      </c>
      <c r="H85" s="129" t="s">
        <v>106</v>
      </c>
      <c r="I85" s="129" t="s">
        <v>107</v>
      </c>
      <c r="J85" s="129" t="s">
        <v>108</v>
      </c>
      <c r="K85" s="129" t="s">
        <v>109</v>
      </c>
      <c r="L85" s="129" t="s">
        <v>110</v>
      </c>
      <c r="M85" s="208" t="s">
        <v>140</v>
      </c>
      <c r="N85" s="209" t="s">
        <v>141</v>
      </c>
    </row>
    <row r="86" spans="1:14" ht="15" x14ac:dyDescent="0.25">
      <c r="A86" s="141" t="s">
        <v>97</v>
      </c>
      <c r="B86" s="140"/>
      <c r="C86" s="365"/>
      <c r="D86" s="365"/>
      <c r="E86" s="365"/>
      <c r="F86" s="365"/>
      <c r="G86" s="365"/>
      <c r="H86" s="365"/>
      <c r="I86" s="365"/>
      <c r="J86" s="365"/>
      <c r="K86" s="365"/>
      <c r="L86" s="365"/>
      <c r="M86" s="210">
        <f>C86*0.2+D86*0.4+E86*0.6+F86*0.8+G86*1</f>
        <v>0</v>
      </c>
      <c r="N86" s="210">
        <f>2*(H86*0.1+I86*0.2+J86*0.3+K86*0.4+L86*0.5)</f>
        <v>0</v>
      </c>
    </row>
    <row r="87" spans="1:14" ht="15" x14ac:dyDescent="0.25">
      <c r="A87" s="126" t="s">
        <v>125</v>
      </c>
      <c r="B87" s="127"/>
      <c r="C87" s="365"/>
      <c r="D87" s="365"/>
      <c r="E87" s="365"/>
      <c r="F87" s="365"/>
      <c r="G87" s="365"/>
      <c r="H87" s="365"/>
      <c r="I87" s="365"/>
      <c r="J87" s="365"/>
      <c r="K87" s="365"/>
      <c r="L87" s="365"/>
      <c r="M87" s="210">
        <f>C87*0.2+D87*0.4+E87*0.6+F87*0.8+G87*1</f>
        <v>0</v>
      </c>
      <c r="N87" s="210">
        <f>2*(H87*0.1+I87*0.2+J87*0.3+K87*0.4+L87*0.5)</f>
        <v>0</v>
      </c>
    </row>
    <row r="88" spans="1:14" ht="15" x14ac:dyDescent="0.25">
      <c r="A88" s="134"/>
      <c r="B88" s="113"/>
      <c r="C88" s="372"/>
      <c r="D88" s="372"/>
      <c r="E88" s="372"/>
      <c r="F88" s="372"/>
      <c r="G88" s="372"/>
      <c r="H88" s="372"/>
      <c r="I88" s="372"/>
      <c r="J88" s="372"/>
      <c r="K88" s="372"/>
      <c r="L88" s="372"/>
      <c r="M88" s="210">
        <f t="shared" ref="M88:M96" si="3">C88*0.2+D88*0.4+E88*0.6+F88*0.8+G88*1</f>
        <v>0</v>
      </c>
      <c r="N88" s="210">
        <f>2*(H88*0.1+I88*0.2+J88*0.3+K88*0.4+L88*0.5)</f>
        <v>0</v>
      </c>
    </row>
    <row r="89" spans="1:14" ht="15.75" customHeight="1" x14ac:dyDescent="0.3">
      <c r="A89" s="545" t="s">
        <v>147</v>
      </c>
      <c r="B89" s="546"/>
      <c r="C89" s="547"/>
      <c r="D89" s="206" t="s">
        <v>100</v>
      </c>
      <c r="E89" s="366"/>
      <c r="F89" s="367"/>
      <c r="G89" s="367"/>
      <c r="H89" s="367"/>
      <c r="I89" s="367"/>
      <c r="J89" s="367"/>
      <c r="K89" s="367"/>
      <c r="L89" s="367"/>
      <c r="M89" s="210"/>
      <c r="N89" s="210">
        <f>2*(H89*0.1+I89*0.2+J89*0.3+K89*0.4+L89*0.5)</f>
        <v>0</v>
      </c>
    </row>
    <row r="90" spans="1:14" ht="26.4" x14ac:dyDescent="0.25">
      <c r="A90" s="514"/>
      <c r="B90" s="515"/>
      <c r="C90" s="214" t="s">
        <v>101</v>
      </c>
      <c r="D90" s="130" t="s">
        <v>102</v>
      </c>
      <c r="E90" s="130" t="s">
        <v>103</v>
      </c>
      <c r="F90" s="130" t="s">
        <v>104</v>
      </c>
      <c r="G90" s="130" t="s">
        <v>105</v>
      </c>
      <c r="H90" s="130" t="s">
        <v>106</v>
      </c>
      <c r="I90" s="130" t="s">
        <v>107</v>
      </c>
      <c r="J90" s="130" t="s">
        <v>108</v>
      </c>
      <c r="K90" s="130" t="s">
        <v>109</v>
      </c>
      <c r="L90" s="130" t="s">
        <v>110</v>
      </c>
      <c r="M90" s="210"/>
      <c r="N90" s="210"/>
    </row>
    <row r="91" spans="1:14" ht="15" x14ac:dyDescent="0.25">
      <c r="A91" s="143" t="s">
        <v>97</v>
      </c>
      <c r="B91" s="144"/>
      <c r="C91" s="365"/>
      <c r="D91" s="365"/>
      <c r="E91" s="365"/>
      <c r="F91" s="365"/>
      <c r="G91" s="365"/>
      <c r="H91" s="365"/>
      <c r="I91" s="365"/>
      <c r="J91" s="365"/>
      <c r="K91" s="365"/>
      <c r="L91" s="365"/>
      <c r="M91" s="210">
        <f t="shared" si="3"/>
        <v>0</v>
      </c>
      <c r="N91" s="210">
        <f>2*(H91*0.1+I91*0.2+J91*0.3+K91*0.4+L91*0.5)</f>
        <v>0</v>
      </c>
    </row>
    <row r="92" spans="1:14" ht="15" x14ac:dyDescent="0.25">
      <c r="A92" s="114" t="s">
        <v>125</v>
      </c>
      <c r="B92" s="115"/>
      <c r="C92" s="365"/>
      <c r="D92" s="365"/>
      <c r="E92" s="365"/>
      <c r="F92" s="365"/>
      <c r="G92" s="365"/>
      <c r="H92" s="365"/>
      <c r="I92" s="365"/>
      <c r="J92" s="365"/>
      <c r="K92" s="365"/>
      <c r="L92" s="365"/>
      <c r="M92" s="210">
        <f t="shared" si="3"/>
        <v>0</v>
      </c>
      <c r="N92" s="210">
        <f>2*(H92*0.1+I92*0.2+J92*0.3+K92*0.4+L92*0.5)</f>
        <v>0</v>
      </c>
    </row>
    <row r="93" spans="1:14" ht="15" x14ac:dyDescent="0.25">
      <c r="A93" s="124"/>
      <c r="B93" s="125"/>
      <c r="C93" s="113"/>
      <c r="D93" s="113"/>
      <c r="E93" s="113"/>
      <c r="F93" s="113"/>
      <c r="G93" s="113"/>
      <c r="H93" s="113"/>
      <c r="I93" s="113"/>
      <c r="J93" s="113"/>
      <c r="K93" s="113"/>
      <c r="L93" s="113"/>
      <c r="M93" s="210">
        <f t="shared" si="3"/>
        <v>0</v>
      </c>
      <c r="N93" s="210">
        <f>2*(H93*0.1+I93*0.2+J93*0.3+K93*0.4+L93*0.5)</f>
        <v>0</v>
      </c>
    </row>
    <row r="94" spans="1:14" ht="15.75" customHeight="1" x14ac:dyDescent="0.3">
      <c r="A94" s="545" t="s">
        <v>124</v>
      </c>
      <c r="B94" s="546"/>
      <c r="C94" s="547"/>
      <c r="D94" s="206" t="s">
        <v>100</v>
      </c>
      <c r="E94" s="366"/>
      <c r="F94" s="367"/>
      <c r="G94" s="367"/>
      <c r="H94" s="367"/>
      <c r="I94" s="367"/>
      <c r="J94" s="367"/>
      <c r="K94" s="367"/>
      <c r="L94" s="367"/>
      <c r="M94" s="210"/>
      <c r="N94" s="210">
        <f>2*(H94*0.1+I94*0.2+J94*0.3+K94*0.4+L94*0.5)</f>
        <v>0</v>
      </c>
    </row>
    <row r="95" spans="1:14" ht="26.4" x14ac:dyDescent="0.25">
      <c r="A95" s="514"/>
      <c r="B95" s="515"/>
      <c r="C95" s="138" t="s">
        <v>101</v>
      </c>
      <c r="D95" s="139" t="s">
        <v>102</v>
      </c>
      <c r="E95" s="139" t="s">
        <v>103</v>
      </c>
      <c r="F95" s="139" t="s">
        <v>104</v>
      </c>
      <c r="G95" s="139" t="s">
        <v>105</v>
      </c>
      <c r="H95" s="130" t="s">
        <v>106</v>
      </c>
      <c r="I95" s="130" t="s">
        <v>107</v>
      </c>
      <c r="J95" s="130" t="s">
        <v>108</v>
      </c>
      <c r="K95" s="130" t="s">
        <v>109</v>
      </c>
      <c r="L95" s="130" t="s">
        <v>110</v>
      </c>
      <c r="M95" s="210"/>
      <c r="N95" s="210"/>
    </row>
    <row r="96" spans="1:14" ht="18" customHeight="1" x14ac:dyDescent="0.25">
      <c r="A96" s="145" t="s">
        <v>97</v>
      </c>
      <c r="B96" s="144"/>
      <c r="C96" s="365"/>
      <c r="D96" s="365"/>
      <c r="E96" s="365"/>
      <c r="F96" s="365"/>
      <c r="G96" s="365"/>
      <c r="H96" s="368"/>
      <c r="I96" s="365"/>
      <c r="J96" s="365"/>
      <c r="K96" s="365"/>
      <c r="L96" s="365"/>
      <c r="M96" s="210">
        <f t="shared" si="3"/>
        <v>0</v>
      </c>
      <c r="N96" s="210">
        <f>2*(H96*0.1+I96*0.2+J96*0.3+K96*0.4+L96*0.5)</f>
        <v>0</v>
      </c>
    </row>
    <row r="97" spans="1:14" ht="18.75" customHeight="1" x14ac:dyDescent="0.25">
      <c r="A97" s="114" t="s">
        <v>125</v>
      </c>
      <c r="B97" s="142"/>
      <c r="C97" s="369"/>
      <c r="D97" s="369"/>
      <c r="E97" s="369"/>
      <c r="F97" s="369"/>
      <c r="G97" s="369"/>
      <c r="H97" s="368"/>
      <c r="I97" s="365"/>
      <c r="J97" s="365"/>
      <c r="K97" s="365"/>
      <c r="L97" s="365"/>
      <c r="M97" s="210">
        <f>C97*0.2+D97*0.4+E97*0.6+F97*0.8+G97*1</f>
        <v>0</v>
      </c>
      <c r="N97" s="210">
        <f>2*(H97*0.1+I97*0.2+J97*0.3+K97*0.4+L97*0.5)</f>
        <v>0</v>
      </c>
    </row>
    <row r="100" spans="1:14" ht="15.6" x14ac:dyDescent="0.25">
      <c r="A100" s="552" t="s">
        <v>179</v>
      </c>
      <c r="B100" s="553"/>
      <c r="C100" s="553"/>
      <c r="D100" s="553"/>
      <c r="E100" s="553"/>
      <c r="F100" s="553"/>
      <c r="G100" s="553"/>
      <c r="H100" s="553"/>
      <c r="I100" s="553"/>
      <c r="J100" s="553"/>
      <c r="K100" s="553"/>
      <c r="L100" s="553"/>
      <c r="M100" s="553"/>
      <c r="N100" s="554"/>
    </row>
    <row r="101" spans="1:14" ht="15.75" customHeight="1" x14ac:dyDescent="0.3">
      <c r="A101" s="545" t="s">
        <v>123</v>
      </c>
      <c r="B101" s="546"/>
      <c r="C101" s="547"/>
      <c r="D101" s="205" t="s">
        <v>100</v>
      </c>
      <c r="E101" s="525"/>
      <c r="F101" s="535"/>
      <c r="G101" s="535"/>
      <c r="H101" s="535"/>
      <c r="I101" s="535"/>
      <c r="J101" s="535"/>
      <c r="K101" s="535"/>
      <c r="L101" s="535"/>
      <c r="M101" s="535"/>
      <c r="N101" s="526"/>
    </row>
    <row r="102" spans="1:14" ht="26.4" x14ac:dyDescent="0.25">
      <c r="A102" s="514"/>
      <c r="B102" s="515"/>
      <c r="C102" s="128" t="s">
        <v>101</v>
      </c>
      <c r="D102" s="129" t="s">
        <v>102</v>
      </c>
      <c r="E102" s="370" t="s">
        <v>103</v>
      </c>
      <c r="F102" s="370" t="s">
        <v>104</v>
      </c>
      <c r="G102" s="370" t="s">
        <v>105</v>
      </c>
      <c r="H102" s="371" t="s">
        <v>106</v>
      </c>
      <c r="I102" s="371" t="s">
        <v>107</v>
      </c>
      <c r="J102" s="371" t="s">
        <v>108</v>
      </c>
      <c r="K102" s="371" t="s">
        <v>109</v>
      </c>
      <c r="L102" s="371" t="s">
        <v>110</v>
      </c>
      <c r="M102" s="374" t="s">
        <v>140</v>
      </c>
      <c r="N102" s="375" t="s">
        <v>141</v>
      </c>
    </row>
    <row r="103" spans="1:14" ht="15" x14ac:dyDescent="0.25">
      <c r="A103" s="141" t="s">
        <v>97</v>
      </c>
      <c r="B103" s="140"/>
      <c r="C103" s="365"/>
      <c r="D103" s="365"/>
      <c r="E103" s="365"/>
      <c r="F103" s="365"/>
      <c r="G103" s="365"/>
      <c r="H103" s="365"/>
      <c r="I103" s="365"/>
      <c r="J103" s="365"/>
      <c r="K103" s="365"/>
      <c r="L103" s="365"/>
      <c r="M103" s="210">
        <f>C103*0.2+D103*0.4+E103*0.6+F103*0.8+G103*1</f>
        <v>0</v>
      </c>
      <c r="N103" s="210">
        <f>2*(H103*0.1+I103*0.2+J103*0.3+K103*0.4+L103*0.5)</f>
        <v>0</v>
      </c>
    </row>
    <row r="104" spans="1:14" ht="15" x14ac:dyDescent="0.25">
      <c r="A104" s="126" t="s">
        <v>125</v>
      </c>
      <c r="B104" s="127"/>
      <c r="C104" s="365"/>
      <c r="D104" s="365"/>
      <c r="E104" s="365"/>
      <c r="F104" s="365"/>
      <c r="G104" s="365"/>
      <c r="H104" s="365"/>
      <c r="I104" s="365"/>
      <c r="J104" s="365"/>
      <c r="K104" s="365"/>
      <c r="L104" s="365"/>
      <c r="M104" s="210">
        <f>C104*0.2+D104*0.4+E104*0.6+F104*0.8+G104*1</f>
        <v>0</v>
      </c>
      <c r="N104" s="210">
        <f>2*(H104*0.1+I104*0.2+J104*0.3+K104*0.4+L104*0.5)</f>
        <v>0</v>
      </c>
    </row>
    <row r="105" spans="1:14" ht="15" x14ac:dyDescent="0.25">
      <c r="A105" s="134"/>
      <c r="B105" s="113"/>
      <c r="C105" s="113"/>
      <c r="D105" s="113"/>
      <c r="E105" s="113"/>
      <c r="F105" s="113"/>
      <c r="G105" s="113"/>
      <c r="H105" s="113"/>
      <c r="I105" s="113"/>
      <c r="J105" s="113"/>
      <c r="K105" s="113"/>
      <c r="L105" s="113"/>
      <c r="M105" s="210">
        <f>C105*0.2+D105*0.4+E105*0.6+F105*0.8+G105*1</f>
        <v>0</v>
      </c>
      <c r="N105" s="210">
        <f>2*(H105*0.1+I105*0.2+J105*0.3+K105*0.4+L105*0.5)</f>
        <v>0</v>
      </c>
    </row>
    <row r="106" spans="1:14" ht="15.75" customHeight="1" x14ac:dyDescent="0.3">
      <c r="A106" s="545" t="s">
        <v>147</v>
      </c>
      <c r="B106" s="546"/>
      <c r="C106" s="547"/>
      <c r="D106" s="206" t="s">
        <v>100</v>
      </c>
      <c r="E106" s="366"/>
      <c r="F106" s="367"/>
      <c r="G106" s="367"/>
      <c r="H106" s="367"/>
      <c r="I106" s="367"/>
      <c r="J106" s="367"/>
      <c r="K106" s="367"/>
      <c r="L106" s="367"/>
      <c r="M106" s="210"/>
      <c r="N106" s="210">
        <f>2*(H106*0.1+I106*0.2+J106*0.3+K106*0.4+L106*0.5)</f>
        <v>0</v>
      </c>
    </row>
    <row r="107" spans="1:14" ht="26.4" x14ac:dyDescent="0.25">
      <c r="A107" s="514"/>
      <c r="B107" s="515"/>
      <c r="C107" s="128" t="s">
        <v>101</v>
      </c>
      <c r="D107" s="129" t="s">
        <v>102</v>
      </c>
      <c r="E107" s="129" t="s">
        <v>103</v>
      </c>
      <c r="F107" s="129" t="s">
        <v>104</v>
      </c>
      <c r="G107" s="129" t="s">
        <v>105</v>
      </c>
      <c r="H107" s="130" t="s">
        <v>106</v>
      </c>
      <c r="I107" s="130" t="s">
        <v>107</v>
      </c>
      <c r="J107" s="130" t="s">
        <v>108</v>
      </c>
      <c r="K107" s="130" t="s">
        <v>109</v>
      </c>
      <c r="L107" s="130" t="s">
        <v>110</v>
      </c>
      <c r="M107" s="210"/>
      <c r="N107" s="210"/>
    </row>
    <row r="108" spans="1:14" ht="15" x14ac:dyDescent="0.25">
      <c r="A108" s="143" t="s">
        <v>97</v>
      </c>
      <c r="B108" s="144"/>
      <c r="C108" s="365"/>
      <c r="D108" s="365"/>
      <c r="E108" s="365"/>
      <c r="F108" s="365"/>
      <c r="G108" s="365"/>
      <c r="H108" s="365"/>
      <c r="I108" s="365"/>
      <c r="J108" s="365"/>
      <c r="K108" s="365"/>
      <c r="L108" s="365"/>
      <c r="M108" s="210">
        <f>C108*0.2+D108*0.4+E108*0.6+F108*0.8+G108*1</f>
        <v>0</v>
      </c>
      <c r="N108" s="210">
        <f>2*(H108*0.1+I108*0.2+J108*0.3+K108*0.4+L108*0.5)</f>
        <v>0</v>
      </c>
    </row>
    <row r="109" spans="1:14" ht="15" x14ac:dyDescent="0.25">
      <c r="A109" s="114" t="s">
        <v>125</v>
      </c>
      <c r="B109" s="115"/>
      <c r="C109" s="365"/>
      <c r="D109" s="365"/>
      <c r="E109" s="365"/>
      <c r="F109" s="365"/>
      <c r="G109" s="365"/>
      <c r="H109" s="365"/>
      <c r="I109" s="365"/>
      <c r="J109" s="365"/>
      <c r="K109" s="365"/>
      <c r="L109" s="365"/>
      <c r="M109" s="210">
        <f>C109*0.2+D109*0.4+E109*0.6+F109*0.8+G109*1</f>
        <v>0</v>
      </c>
      <c r="N109" s="210">
        <f>2*(H109*0.1+I109*0.2+J109*0.3+K109*0.4+L109*0.5)</f>
        <v>0</v>
      </c>
    </row>
    <row r="110" spans="1:14" ht="15" x14ac:dyDescent="0.25">
      <c r="A110" s="124"/>
      <c r="B110" s="125"/>
      <c r="C110" s="113"/>
      <c r="D110" s="113"/>
      <c r="E110" s="113"/>
      <c r="F110" s="113"/>
      <c r="G110" s="113"/>
      <c r="H110" s="113"/>
      <c r="I110" s="113"/>
      <c r="J110" s="113"/>
      <c r="K110" s="113"/>
      <c r="L110" s="113"/>
      <c r="M110" s="210">
        <f>C110*0.2+D110*0.4+E110*0.6+F110*0.8+G110*1</f>
        <v>0</v>
      </c>
      <c r="N110" s="210">
        <f>2*(H110*0.1+I110*0.2+J110*0.3+K110*0.4+L110*0.5)</f>
        <v>0</v>
      </c>
    </row>
    <row r="111" spans="1:14" ht="15.75" customHeight="1" x14ac:dyDescent="0.3">
      <c r="A111" s="545" t="s">
        <v>124</v>
      </c>
      <c r="B111" s="546"/>
      <c r="C111" s="547"/>
      <c r="D111" s="206" t="s">
        <v>100</v>
      </c>
      <c r="E111" s="366"/>
      <c r="F111" s="367"/>
      <c r="G111" s="367"/>
      <c r="H111" s="367"/>
      <c r="I111" s="367"/>
      <c r="J111" s="367"/>
      <c r="K111" s="367"/>
      <c r="L111" s="367"/>
      <c r="M111" s="210"/>
      <c r="N111" s="210">
        <f>2*(H111*0.1+I111*0.2+J111*0.3+K111*0.4+L111*0.5)</f>
        <v>0</v>
      </c>
    </row>
    <row r="112" spans="1:14" ht="26.4" x14ac:dyDescent="0.25">
      <c r="A112" s="514"/>
      <c r="B112" s="515"/>
      <c r="C112" s="138" t="s">
        <v>101</v>
      </c>
      <c r="D112" s="139" t="s">
        <v>102</v>
      </c>
      <c r="E112" s="139" t="s">
        <v>103</v>
      </c>
      <c r="F112" s="139" t="s">
        <v>104</v>
      </c>
      <c r="G112" s="139" t="s">
        <v>105</v>
      </c>
      <c r="H112" s="130" t="s">
        <v>106</v>
      </c>
      <c r="I112" s="130" t="s">
        <v>107</v>
      </c>
      <c r="J112" s="130" t="s">
        <v>108</v>
      </c>
      <c r="K112" s="130" t="s">
        <v>109</v>
      </c>
      <c r="L112" s="130" t="s">
        <v>110</v>
      </c>
      <c r="M112" s="210"/>
      <c r="N112" s="210"/>
    </row>
    <row r="113" spans="1:14" ht="17.25" customHeight="1" x14ac:dyDescent="0.25">
      <c r="A113" s="145" t="s">
        <v>97</v>
      </c>
      <c r="B113" s="144"/>
      <c r="C113" s="365"/>
      <c r="D113" s="365"/>
      <c r="E113" s="365"/>
      <c r="F113" s="365"/>
      <c r="G113" s="365"/>
      <c r="H113" s="368"/>
      <c r="I113" s="365"/>
      <c r="J113" s="365"/>
      <c r="K113" s="365"/>
      <c r="L113" s="365"/>
      <c r="M113" s="210">
        <f>C113*0.2+D113*0.4+E113*0.6+F113*0.8+G113*1</f>
        <v>0</v>
      </c>
      <c r="N113" s="210">
        <f>2*(H113*0.1+I113*0.2+J113*0.3+K113*0.4+L113*0.5)</f>
        <v>0</v>
      </c>
    </row>
    <row r="114" spans="1:14" ht="16.5" customHeight="1" x14ac:dyDescent="0.25">
      <c r="A114" s="114" t="s">
        <v>125</v>
      </c>
      <c r="B114" s="142"/>
      <c r="C114" s="369"/>
      <c r="D114" s="369"/>
      <c r="E114" s="369"/>
      <c r="F114" s="369"/>
      <c r="G114" s="369"/>
      <c r="H114" s="368"/>
      <c r="I114" s="365"/>
      <c r="J114" s="365"/>
      <c r="K114" s="365"/>
      <c r="L114" s="365"/>
      <c r="M114" s="210">
        <f>C114*0.2+D114*0.4+E114*0.6+F114*0.8+G114*1</f>
        <v>0</v>
      </c>
      <c r="N114" s="210">
        <f>2*(H114*0.1+I114*0.2+J114*0.3+K114*0.4+L114*0.5)</f>
        <v>0</v>
      </c>
    </row>
    <row r="117" spans="1:14" ht="15.6" x14ac:dyDescent="0.25">
      <c r="A117" s="552" t="s">
        <v>180</v>
      </c>
      <c r="B117" s="553"/>
      <c r="C117" s="553"/>
      <c r="D117" s="553"/>
      <c r="E117" s="553"/>
      <c r="F117" s="553"/>
      <c r="G117" s="553"/>
      <c r="H117" s="553"/>
      <c r="I117" s="553"/>
      <c r="J117" s="553"/>
      <c r="K117" s="553"/>
      <c r="L117" s="553"/>
      <c r="M117" s="553"/>
      <c r="N117" s="554"/>
    </row>
    <row r="118" spans="1:14" ht="15.75" customHeight="1" x14ac:dyDescent="0.3">
      <c r="A118" s="545" t="s">
        <v>123</v>
      </c>
      <c r="B118" s="546"/>
      <c r="C118" s="547"/>
      <c r="D118" s="205" t="s">
        <v>100</v>
      </c>
      <c r="E118" s="525"/>
      <c r="F118" s="535"/>
      <c r="G118" s="535"/>
      <c r="H118" s="535"/>
      <c r="I118" s="535"/>
      <c r="J118" s="535"/>
      <c r="K118" s="535"/>
      <c r="L118" s="535"/>
      <c r="M118" s="535"/>
      <c r="N118" s="526"/>
    </row>
    <row r="119" spans="1:14" ht="26.4" x14ac:dyDescent="0.25">
      <c r="A119" s="514"/>
      <c r="B119" s="515"/>
      <c r="C119" s="128" t="s">
        <v>101</v>
      </c>
      <c r="D119" s="129" t="s">
        <v>102</v>
      </c>
      <c r="E119" s="129" t="s">
        <v>103</v>
      </c>
      <c r="F119" s="129" t="s">
        <v>104</v>
      </c>
      <c r="G119" s="129" t="s">
        <v>105</v>
      </c>
      <c r="H119" s="130" t="s">
        <v>106</v>
      </c>
      <c r="I119" s="130" t="s">
        <v>107</v>
      </c>
      <c r="J119" s="130" t="s">
        <v>108</v>
      </c>
      <c r="K119" s="130" t="s">
        <v>109</v>
      </c>
      <c r="L119" s="130" t="s">
        <v>110</v>
      </c>
      <c r="M119" s="208" t="s">
        <v>140</v>
      </c>
      <c r="N119" s="209" t="s">
        <v>141</v>
      </c>
    </row>
    <row r="120" spans="1:14" ht="15" x14ac:dyDescent="0.25">
      <c r="A120" s="141" t="s">
        <v>97</v>
      </c>
      <c r="B120" s="140"/>
      <c r="C120" s="365"/>
      <c r="D120" s="365"/>
      <c r="E120" s="365"/>
      <c r="F120" s="365"/>
      <c r="G120" s="365"/>
      <c r="H120" s="365"/>
      <c r="I120" s="365"/>
      <c r="J120" s="365"/>
      <c r="K120" s="365"/>
      <c r="L120" s="365"/>
      <c r="M120" s="210">
        <f>C120*0.2+D120*0.4+E120*0.6+F120*0.8+G120*1</f>
        <v>0</v>
      </c>
      <c r="N120" s="210">
        <f>2*(H120*0.1+I120*0.2+J120*0.3+K120*0.4+L120*0.5)</f>
        <v>0</v>
      </c>
    </row>
    <row r="121" spans="1:14" ht="15" x14ac:dyDescent="0.25">
      <c r="A121" s="126" t="s">
        <v>125</v>
      </c>
      <c r="B121" s="127"/>
      <c r="C121" s="365"/>
      <c r="D121" s="365"/>
      <c r="E121" s="365"/>
      <c r="F121" s="365"/>
      <c r="G121" s="365"/>
      <c r="H121" s="365"/>
      <c r="I121" s="365"/>
      <c r="J121" s="365"/>
      <c r="K121" s="365"/>
      <c r="L121" s="365"/>
      <c r="M121" s="210">
        <f>C121*0.2+D121*0.4+E121*0.6+F121*0.8+G121*1</f>
        <v>0</v>
      </c>
      <c r="N121" s="210">
        <f>2*(H121*0.1+I121*0.2+J121*0.3+K121*0.4+L121*0.5)</f>
        <v>0</v>
      </c>
    </row>
    <row r="122" spans="1:14" ht="15" x14ac:dyDescent="0.25">
      <c r="A122" s="134"/>
      <c r="B122" s="113"/>
      <c r="C122" s="113"/>
      <c r="D122" s="113"/>
      <c r="E122" s="113"/>
      <c r="F122" s="113"/>
      <c r="G122" s="113"/>
      <c r="H122" s="113"/>
      <c r="I122" s="113"/>
      <c r="J122" s="113"/>
      <c r="K122" s="113"/>
      <c r="L122" s="113"/>
      <c r="M122" s="210">
        <f>C122*0.2+D122*0.4+E122*0.6+F122*0.8+G122*1</f>
        <v>0</v>
      </c>
      <c r="N122" s="210">
        <f>2*(H122*0.1+I122*0.2+J122*0.3+K122*0.4+L122*0.5)</f>
        <v>0</v>
      </c>
    </row>
    <row r="123" spans="1:14" ht="15.75" customHeight="1" x14ac:dyDescent="0.3">
      <c r="A123" s="545" t="s">
        <v>147</v>
      </c>
      <c r="B123" s="546"/>
      <c r="C123" s="547"/>
      <c r="D123" s="206" t="s">
        <v>100</v>
      </c>
      <c r="E123" s="366"/>
      <c r="F123" s="367"/>
      <c r="G123" s="367"/>
      <c r="H123" s="367"/>
      <c r="I123" s="367"/>
      <c r="J123" s="367"/>
      <c r="K123" s="367"/>
      <c r="L123" s="367"/>
      <c r="M123" s="210"/>
      <c r="N123" s="210">
        <f>2*(H123*0.1+I123*0.2+J123*0.3+K123*0.4+L123*0.5)</f>
        <v>0</v>
      </c>
    </row>
    <row r="124" spans="1:14" ht="26.4" x14ac:dyDescent="0.25">
      <c r="A124" s="514"/>
      <c r="B124" s="515"/>
      <c r="C124" s="128" t="s">
        <v>101</v>
      </c>
      <c r="D124" s="129" t="s">
        <v>102</v>
      </c>
      <c r="E124" s="370" t="s">
        <v>103</v>
      </c>
      <c r="F124" s="370" t="s">
        <v>104</v>
      </c>
      <c r="G124" s="370" t="s">
        <v>105</v>
      </c>
      <c r="H124" s="371" t="s">
        <v>106</v>
      </c>
      <c r="I124" s="371" t="s">
        <v>107</v>
      </c>
      <c r="J124" s="371" t="s">
        <v>108</v>
      </c>
      <c r="K124" s="371" t="s">
        <v>109</v>
      </c>
      <c r="L124" s="371" t="s">
        <v>110</v>
      </c>
      <c r="M124" s="210"/>
      <c r="N124" s="210"/>
    </row>
    <row r="125" spans="1:14" ht="15" x14ac:dyDescent="0.25">
      <c r="A125" s="143" t="s">
        <v>97</v>
      </c>
      <c r="B125" s="144"/>
      <c r="C125" s="365"/>
      <c r="D125" s="365"/>
      <c r="E125" s="365"/>
      <c r="F125" s="365"/>
      <c r="G125" s="365"/>
      <c r="H125" s="365"/>
      <c r="I125" s="365"/>
      <c r="J125" s="365"/>
      <c r="K125" s="365"/>
      <c r="L125" s="365"/>
      <c r="M125" s="210">
        <f>C125*0.2+D125*0.4+E125*0.6+F125*0.8+G125*1</f>
        <v>0</v>
      </c>
      <c r="N125" s="210">
        <f>2*(H125*0.1+I125*0.2+J125*0.3+K125*0.4+L125*0.5)</f>
        <v>0</v>
      </c>
    </row>
    <row r="126" spans="1:14" ht="15" x14ac:dyDescent="0.25">
      <c r="A126" s="114" t="s">
        <v>125</v>
      </c>
      <c r="B126" s="115"/>
      <c r="C126" s="365"/>
      <c r="D126" s="365"/>
      <c r="E126" s="365"/>
      <c r="F126" s="365"/>
      <c r="G126" s="365"/>
      <c r="H126" s="365"/>
      <c r="I126" s="365"/>
      <c r="J126" s="365"/>
      <c r="K126" s="365"/>
      <c r="L126" s="365"/>
      <c r="M126" s="210">
        <f>C126*0.2+D126*0.4+E126*0.6+F126*0.8+G126*1</f>
        <v>0</v>
      </c>
      <c r="N126" s="210">
        <f>2*(H126*0.1+I126*0.2+J126*0.3+K126*0.4+L126*0.5)</f>
        <v>0</v>
      </c>
    </row>
    <row r="127" spans="1:14" ht="15" x14ac:dyDescent="0.25">
      <c r="A127" s="124"/>
      <c r="B127" s="125"/>
      <c r="C127" s="113"/>
      <c r="D127" s="113"/>
      <c r="E127" s="113"/>
      <c r="F127" s="113"/>
      <c r="G127" s="113"/>
      <c r="H127" s="113"/>
      <c r="I127" s="113"/>
      <c r="J127" s="113"/>
      <c r="K127" s="113"/>
      <c r="L127" s="113"/>
      <c r="M127" s="210">
        <f>C127*0.2+D127*0.4+E127*0.6+F127*0.8+G127*1</f>
        <v>0</v>
      </c>
      <c r="N127" s="210">
        <f>2*(H127*0.1+I127*0.2+J127*0.3+K127*0.4+L127*0.5)</f>
        <v>0</v>
      </c>
    </row>
    <row r="128" spans="1:14" ht="15.75" customHeight="1" x14ac:dyDescent="0.3">
      <c r="A128" s="545" t="s">
        <v>124</v>
      </c>
      <c r="B128" s="546"/>
      <c r="C128" s="547"/>
      <c r="D128" s="206" t="s">
        <v>100</v>
      </c>
      <c r="E128" s="366"/>
      <c r="F128" s="367"/>
      <c r="G128" s="367"/>
      <c r="H128" s="367"/>
      <c r="I128" s="367"/>
      <c r="J128" s="367"/>
      <c r="K128" s="367"/>
      <c r="L128" s="367"/>
      <c r="M128" s="210"/>
      <c r="N128" s="210">
        <f>2*(H128*0.1+I128*0.2+J128*0.3+K128*0.4+L128*0.5)</f>
        <v>0</v>
      </c>
    </row>
    <row r="129" spans="1:14" ht="26.4" x14ac:dyDescent="0.25">
      <c r="A129" s="514"/>
      <c r="B129" s="515"/>
      <c r="C129" s="138" t="s">
        <v>101</v>
      </c>
      <c r="D129" s="139" t="s">
        <v>102</v>
      </c>
      <c r="E129" s="139" t="s">
        <v>103</v>
      </c>
      <c r="F129" s="139" t="s">
        <v>104</v>
      </c>
      <c r="G129" s="139" t="s">
        <v>105</v>
      </c>
      <c r="H129" s="130" t="s">
        <v>106</v>
      </c>
      <c r="I129" s="130" t="s">
        <v>107</v>
      </c>
      <c r="J129" s="130" t="s">
        <v>108</v>
      </c>
      <c r="K129" s="130" t="s">
        <v>109</v>
      </c>
      <c r="L129" s="130" t="s">
        <v>110</v>
      </c>
      <c r="M129" s="210"/>
      <c r="N129" s="210"/>
    </row>
    <row r="130" spans="1:14" ht="18" customHeight="1" x14ac:dyDescent="0.25">
      <c r="A130" s="145" t="s">
        <v>97</v>
      </c>
      <c r="B130" s="144"/>
      <c r="C130" s="365"/>
      <c r="D130" s="365"/>
      <c r="E130" s="365"/>
      <c r="F130" s="365"/>
      <c r="G130" s="365"/>
      <c r="H130" s="368"/>
      <c r="I130" s="365"/>
      <c r="J130" s="365"/>
      <c r="K130" s="365"/>
      <c r="L130" s="365"/>
      <c r="M130" s="210">
        <f>C130*0.2+D130*0.4+E130*0.6+F130*0.8+G130*1</f>
        <v>0</v>
      </c>
      <c r="N130" s="210">
        <f>2*(H130*0.1+I130*0.2+J130*0.3+K130*0.4+L130*0.5)</f>
        <v>0</v>
      </c>
    </row>
    <row r="131" spans="1:14" ht="18.75" customHeight="1" x14ac:dyDescent="0.25">
      <c r="A131" s="114" t="s">
        <v>125</v>
      </c>
      <c r="B131" s="142"/>
      <c r="C131" s="369"/>
      <c r="D131" s="369"/>
      <c r="E131" s="369"/>
      <c r="F131" s="369"/>
      <c r="G131" s="369"/>
      <c r="H131" s="368"/>
      <c r="I131" s="365"/>
      <c r="J131" s="365"/>
      <c r="K131" s="365"/>
      <c r="L131" s="365"/>
      <c r="M131" s="210">
        <f>C131*0.2+D131*0.4+E131*0.6+F131*0.8+G131*1</f>
        <v>0</v>
      </c>
      <c r="N131" s="210">
        <f>2*(H131*0.1+I131*0.2+J131*0.3+K131*0.4+L131*0.5)</f>
        <v>0</v>
      </c>
    </row>
  </sheetData>
  <sheetProtection password="CD0A" sheet="1" selectLockedCells="1"/>
  <mergeCells count="76">
    <mergeCell ref="A59:B59"/>
    <mergeCell ref="I59:J59"/>
    <mergeCell ref="M53:N53"/>
    <mergeCell ref="A54:B54"/>
    <mergeCell ref="I54:J54"/>
    <mergeCell ref="A58:C58"/>
    <mergeCell ref="E58:F58"/>
    <mergeCell ref="I58:K58"/>
    <mergeCell ref="M58:N58"/>
    <mergeCell ref="A49:B49"/>
    <mergeCell ref="I49:J49"/>
    <mergeCell ref="A53:C53"/>
    <mergeCell ref="E53:F53"/>
    <mergeCell ref="I53:K53"/>
    <mergeCell ref="A27:B27"/>
    <mergeCell ref="C6:L6"/>
    <mergeCell ref="F10:L10"/>
    <mergeCell ref="A16:C16"/>
    <mergeCell ref="A17:B17"/>
    <mergeCell ref="A21:C21"/>
    <mergeCell ref="A22:B22"/>
    <mergeCell ref="A26:C26"/>
    <mergeCell ref="E16:N16"/>
    <mergeCell ref="A15:N15"/>
    <mergeCell ref="A83:N83"/>
    <mergeCell ref="A84:C84"/>
    <mergeCell ref="E84:N84"/>
    <mergeCell ref="A85:B85"/>
    <mergeCell ref="A65:H65"/>
    <mergeCell ref="A77:B77"/>
    <mergeCell ref="A66:C66"/>
    <mergeCell ref="A67:B67"/>
    <mergeCell ref="A71:C71"/>
    <mergeCell ref="A72:B72"/>
    <mergeCell ref="A76:C76"/>
    <mergeCell ref="J76:L76"/>
    <mergeCell ref="J77:K77"/>
    <mergeCell ref="J65:Q65"/>
    <mergeCell ref="J66:L66"/>
    <mergeCell ref="J67:K67"/>
    <mergeCell ref="A89:C89"/>
    <mergeCell ref="A90:B90"/>
    <mergeCell ref="A118:C118"/>
    <mergeCell ref="E118:N118"/>
    <mergeCell ref="A94:C94"/>
    <mergeCell ref="A95:B95"/>
    <mergeCell ref="A100:N100"/>
    <mergeCell ref="A101:C101"/>
    <mergeCell ref="E101:N101"/>
    <mergeCell ref="A102:B102"/>
    <mergeCell ref="A106:C106"/>
    <mergeCell ref="A107:B107"/>
    <mergeCell ref="A111:C111"/>
    <mergeCell ref="A112:B112"/>
    <mergeCell ref="A117:N117"/>
    <mergeCell ref="A119:B119"/>
    <mergeCell ref="A123:C123"/>
    <mergeCell ref="A124:B124"/>
    <mergeCell ref="A128:C128"/>
    <mergeCell ref="A129:B129"/>
    <mergeCell ref="J71:L71"/>
    <mergeCell ref="J72:K72"/>
    <mergeCell ref="E32:N32"/>
    <mergeCell ref="A32:C32"/>
    <mergeCell ref="A31:N31"/>
    <mergeCell ref="A43:B43"/>
    <mergeCell ref="A42:C42"/>
    <mergeCell ref="A38:B38"/>
    <mergeCell ref="A37:C37"/>
    <mergeCell ref="A33:B33"/>
    <mergeCell ref="A47:F47"/>
    <mergeCell ref="I47:N47"/>
    <mergeCell ref="A48:C48"/>
    <mergeCell ref="E48:F48"/>
    <mergeCell ref="I48:K48"/>
    <mergeCell ref="M48:N48"/>
  </mergeCells>
  <phoneticPr fontId="0" type="noConversion"/>
  <pageMargins left="0.70866141732283472" right="0.70866141732283472" top="0.74803149606299213" bottom="0.74803149606299213" header="0.31496062992125984" footer="0.31496062992125984"/>
  <pageSetup scale="55" orientation="landscape" r:id="rId1"/>
  <headerFooter>
    <oddFooter>Page &amp;P</oddFooter>
  </headerFooter>
  <rowBreaks count="2" manualBreakCount="2">
    <brk id="30"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23FD788644B84193046255908DDE26" ma:contentTypeVersion="1" ma:contentTypeDescription="Create a new document." ma:contentTypeScope="" ma:versionID="3dbc208a1ea25fef6a159e9ba0f67bbd">
  <xsd:schema xmlns:xsd="http://www.w3.org/2001/XMLSchema" xmlns:xs="http://www.w3.org/2001/XMLSchema" xmlns:p="http://schemas.microsoft.com/office/2006/metadata/properties" xmlns:ns1="http://schemas.microsoft.com/sharepoint/v3" xmlns:ns2="bb55237b-67ab-442a-8304-7ca41d0b2f8f" targetNamespace="http://schemas.microsoft.com/office/2006/metadata/properties" ma:root="true" ma:fieldsID="b162875fe72ee6556f66635a772928dd" ns1:_="" ns2:_="">
    <xsd:import namespace="http://schemas.microsoft.com/sharepoint/v3"/>
    <xsd:import namespace="bb55237b-67ab-442a-8304-7ca41d0b2f8f"/>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xsd:simpleType>
        <xsd:restriction base="dms:Unknown"/>
      </xsd:simpleType>
    </xsd:element>
    <xsd:element name="PublishingExpirationDate" ma:index="12"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55237b-67ab-442a-8304-7ca41d0b2f8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bb55237b-67ab-442a-8304-7ca41d0b2f8f">ENVFJT25NT6F-1010-30</_dlc_DocId>
    <_dlc_DocIdUrl xmlns="bb55237b-67ab-442a-8304-7ca41d0b2f8f">
      <Url>http://edit.citywindsor.ca/residents/socialservices-/Childrens-Services/child-care-licensees/_layouts/DocIdRedir.aspx?ID=ENVFJT25NT6F-1010-30</Url>
      <Description>ENVFJT25NT6F-1010-30</Description>
    </_dlc_DocIdUrl>
  </documentManagement>
</p:properties>
</file>

<file path=customXml/itemProps1.xml><?xml version="1.0" encoding="utf-8"?>
<ds:datastoreItem xmlns:ds="http://schemas.openxmlformats.org/officeDocument/2006/customXml" ds:itemID="{FB060609-4D06-4D05-BD68-CFF9EF59411A}"/>
</file>

<file path=customXml/itemProps2.xml><?xml version="1.0" encoding="utf-8"?>
<ds:datastoreItem xmlns:ds="http://schemas.openxmlformats.org/officeDocument/2006/customXml" ds:itemID="{F028C115-FBB6-415C-A7D7-F0556D60ABEB}"/>
</file>

<file path=customXml/itemProps3.xml><?xml version="1.0" encoding="utf-8"?>
<ds:datastoreItem xmlns:ds="http://schemas.openxmlformats.org/officeDocument/2006/customXml" ds:itemID="{003D8AA9-2A80-41AA-A8A1-34E4390A238C}"/>
</file>

<file path=customXml/itemProps4.xml><?xml version="1.0" encoding="utf-8"?>
<ds:datastoreItem xmlns:ds="http://schemas.openxmlformats.org/officeDocument/2006/customXml" ds:itemID="{55EED292-5BE6-45C2-8BB4-0ACA8DF9B3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Required Documentation</vt:lpstr>
      <vt:lpstr>General Info</vt:lpstr>
      <vt:lpstr>Sites</vt:lpstr>
      <vt:lpstr>Service days</vt:lpstr>
      <vt:lpstr>Pro-forma Statement</vt:lpstr>
      <vt:lpstr>Infant Enrollment</vt:lpstr>
      <vt:lpstr>Toddler Enrollment</vt:lpstr>
      <vt:lpstr>Preschool Enrollment</vt:lpstr>
      <vt:lpstr>Kindergarden Enrollment</vt:lpstr>
      <vt:lpstr>PrimaryJunior SA Enrolment</vt:lpstr>
      <vt:lpstr>Junior SA Enrolment</vt:lpstr>
      <vt:lpstr>Additional Comments</vt:lpstr>
      <vt:lpstr>Certificate</vt:lpstr>
      <vt:lpstr>Sheet2</vt:lpstr>
      <vt:lpstr>Sheet1</vt:lpstr>
      <vt:lpstr>'Required Documentation'!Check11</vt:lpstr>
      <vt:lpstr>'Required Documentation'!Check12</vt:lpstr>
      <vt:lpstr>'Required Documentation'!Check27</vt:lpstr>
      <vt:lpstr>'General Info'!Print_Area</vt:lpstr>
      <vt:lpstr>'Required Documentation'!Print_Area</vt:lpstr>
      <vt:lpstr>'Junior SA Enrolment'!Print_Titles</vt:lpstr>
      <vt:lpstr>'PrimaryJunior SA Enrolment'!Print_Titles</vt:lpstr>
    </vt:vector>
  </TitlesOfParts>
  <Company>City of Windsor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kulinsa</dc:creator>
  <cp:lastModifiedBy>KULINSA</cp:lastModifiedBy>
  <cp:lastPrinted>2016-07-14T13:13:38Z</cp:lastPrinted>
  <dcterms:created xsi:type="dcterms:W3CDTF">2010-04-27T17:18:14Z</dcterms:created>
  <dcterms:modified xsi:type="dcterms:W3CDTF">2019-10-18T16:00:48Z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16da3df8-310a-4a01-9b98-88c78987712d</vt:lpwstr>
  </property>
  <property fmtid="{D5CDD505-2E9C-101B-9397-08002B2CF9AE}" pid="3" name="ContentTypeId">
    <vt:lpwstr>0x010100F023FD788644B84193046255908DDE26</vt:lpwstr>
  </property>
</Properties>
</file>